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Jessica Personal\SEMESTRE AGO-DIC 2025\3ER REPORTE PARCIAL\"/>
    </mc:Choice>
  </mc:AlternateContent>
  <xr:revisionPtr revIDLastSave="0" documentId="13_ncr:1_{BBDF6666-A135-44F1-AA4A-72FCBC0BDB47}" xr6:coauthVersionLast="47" xr6:coauthVersionMax="47" xr10:uidLastSave="{00000000-0000-0000-0000-000000000000}"/>
  <bookViews>
    <workbookView xWindow="285" yWindow="390" windowWidth="20205" windowHeight="10770" xr2:uid="{00000000-000D-0000-FFFF-FFFF00000000}"/>
  </bookViews>
  <sheets>
    <sheet name="PARCIALES" sheetId="1" r:id="rId1"/>
    <sheet name="FIN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P25" i="1"/>
  <c r="P10" i="1"/>
  <c r="P9" i="1"/>
  <c r="B25" i="1"/>
  <c r="B26" i="1" s="1"/>
  <c r="P28" i="1"/>
  <c r="P26" i="1"/>
  <c r="P21" i="1"/>
  <c r="P19" i="1"/>
  <c r="P15" i="1"/>
  <c r="P13" i="1"/>
  <c r="P16" i="1"/>
  <c r="P17" i="1"/>
  <c r="P18" i="1"/>
  <c r="P20" i="1"/>
  <c r="P22" i="1"/>
  <c r="P23" i="1"/>
  <c r="P24" i="1"/>
  <c r="P29" i="1"/>
  <c r="P11" i="1"/>
  <c r="P12" i="1"/>
  <c r="P14" i="1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K33" i="1"/>
  <c r="L33" i="1"/>
  <c r="M33" i="1"/>
  <c r="N33" i="1"/>
  <c r="O33" i="1"/>
  <c r="K32" i="1"/>
  <c r="L32" i="1"/>
  <c r="M32" i="1"/>
  <c r="N32" i="1"/>
  <c r="O32" i="1"/>
  <c r="K31" i="1"/>
  <c r="L31" i="1"/>
  <c r="M31" i="1"/>
  <c r="N31" i="1"/>
  <c r="O31" i="1"/>
  <c r="J33" i="1" l="1"/>
  <c r="J31" i="1"/>
  <c r="J34" i="1" s="1"/>
  <c r="J32" i="1"/>
  <c r="L35" i="1"/>
  <c r="K35" i="1"/>
  <c r="L34" i="1"/>
  <c r="O34" i="1"/>
  <c r="O35" i="1"/>
  <c r="K34" i="1"/>
  <c r="P33" i="1"/>
  <c r="P32" i="1"/>
  <c r="P31" i="1"/>
  <c r="M34" i="1"/>
  <c r="M35" i="1"/>
  <c r="N34" i="1"/>
  <c r="N35" i="1"/>
  <c r="J51" i="2"/>
  <c r="J52" i="2"/>
  <c r="B10" i="1"/>
  <c r="B11" i="1" s="1"/>
  <c r="B12" i="1" s="1"/>
  <c r="B13" i="1" s="1"/>
  <c r="J35" i="1" l="1"/>
  <c r="P35" i="1"/>
  <c r="J53" i="2"/>
  <c r="J54" i="2"/>
  <c r="P34" i="1"/>
</calcChain>
</file>

<file path=xl/sharedStrings.xml><?xml version="1.0" encoding="utf-8"?>
<sst xmlns="http://schemas.openxmlformats.org/spreadsheetml/2006/main" count="86" uniqueCount="72">
  <si>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</si>
  <si>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</si>
  <si>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</si>
  <si>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</si>
  <si>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</si>
  <si>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</si>
  <si>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</si>
  <si>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</si>
  <si>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</si>
  <si>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</si>
  <si>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</si>
  <si>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</si>
  <si>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</si>
  <si>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</si>
  <si>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</si>
  <si>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</si>
  <si>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</si>
  <si>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</si>
  <si>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</si>
  <si>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</si>
  <si>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</si>
  <si>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</si>
  <si>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ORD.</t>
  </si>
  <si>
    <t>REG.</t>
  </si>
  <si>
    <t>PROM.</t>
  </si>
  <si>
    <t>M.C.I.A. JESSICA ALEJANDRA REYES LARIOS</t>
  </si>
  <si>
    <t>INSTITUTO TECNOLOGICO SUPERIOR DE SAN ANDRES TUXTLA</t>
  </si>
  <si>
    <t>AGOSTO - DICIEMBRE 2025</t>
  </si>
  <si>
    <t>FUNDAMENTOS DE QUÍMICA ORGÁNICA</t>
  </si>
  <si>
    <t>241U0243</t>
  </si>
  <si>
    <t>241U0244</t>
  </si>
  <si>
    <t>241U0602</t>
  </si>
  <si>
    <t>241U0245</t>
  </si>
  <si>
    <t>241U0246</t>
  </si>
  <si>
    <t>231U0282</t>
  </si>
  <si>
    <t>241U0247</t>
  </si>
  <si>
    <t>241U0561</t>
  </si>
  <si>
    <t>241U0250</t>
  </si>
  <si>
    <t>241U0251</t>
  </si>
  <si>
    <t>241U0252</t>
  </si>
  <si>
    <t>231U0249</t>
  </si>
  <si>
    <t>241U0255</t>
  </si>
  <si>
    <t>221U0389</t>
  </si>
  <si>
    <t>241U0257</t>
  </si>
  <si>
    <t>241U0259</t>
  </si>
  <si>
    <t>231U0065</t>
  </si>
  <si>
    <t>241U0260</t>
  </si>
  <si>
    <t>241U0261</t>
  </si>
  <si>
    <t>241U0262</t>
  </si>
  <si>
    <t>241U0265</t>
  </si>
  <si>
    <t>BAXIN SOSME ABRIL</t>
  </si>
  <si>
    <t>DE LA O VILLEGAS IRVING JEZRAEL</t>
  </si>
  <si>
    <t>FISCAL INDIRA EILEENE</t>
  </si>
  <si>
    <t>HUERVO MALAGA JOANA</t>
  </si>
  <si>
    <t>MANTILLA MINQUIS JACOB</t>
  </si>
  <si>
    <t>MORALES ESCOBAR JUAN CARLOS</t>
  </si>
  <si>
    <t>PAVA CATEMAXCA LUIS DONALDO</t>
  </si>
  <si>
    <t>REYES CAIXBA ALESSANDRO</t>
  </si>
  <si>
    <t>CHÁVEZ CADENA ESTRELLA</t>
  </si>
  <si>
    <t>CONTRERAS MELCHI CUAUHTÉMOC</t>
  </si>
  <si>
    <t>CORTÉZ ESTRADA ERNESTO</t>
  </si>
  <si>
    <t>CRUZ MARTÍNEZ KATHERINE</t>
  </si>
  <si>
    <t>GARCÍA ARTIGAS FRANCISCO JAVIER</t>
  </si>
  <si>
    <t>HERNÁNDEZ GÓMEZ MARIANA</t>
  </si>
  <si>
    <t>LUCHO RÍOS ADIR ALEJANDRO</t>
  </si>
  <si>
    <t>NAVARRETE MONTÁN SERGIO NAIN</t>
  </si>
  <si>
    <t>PÉREZ CAMPECHANO ANDREA</t>
  </si>
  <si>
    <t>SALINAS DOMÍNGUEZ FRIDA</t>
  </si>
  <si>
    <t>SÁNCHEZ PÉREZ ATHZIRI DAMAR</t>
  </si>
  <si>
    <t>TOTO IXTEPAN FÁTIMA ALIZEE</t>
  </si>
  <si>
    <t>ZAMUDIO CORTÉS FRANCO</t>
  </si>
  <si>
    <t>306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</si>
</sst>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1" xfId="0" applyBorder="1"/>
    <xf numFmtId="0" fontId="1" fillId="0" borderId="0" xfId="0" applyFont="1" applyAlignment="1">
      <alignment horizontal="center"/>
    </xf>
    <xf numFmtId="9" fontId="1" fillId="0" borderId="2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9" fontId="5" fillId="0" borderId="0" xfId="1" applyFont="1" applyBorder="1" applyAlignment="1">
      <alignment horizontal="center"/>
    </xf>
    <xf numFmtId="9" fontId="1" fillId="0" borderId="0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8" fillId="2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40"/>
  <sheetViews>
    <sheetView tabSelected="1" workbookViewId="0">
      <selection activeCell="R27" sqref="R27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5" width="5.7109375" customWidth="1"/>
    <col min="16" max="16" width="7.42578125" customWidth="1"/>
    <col min="17" max="18" width="5.7109375" customWidth="1"/>
  </cols>
  <sheetData>
    <row r="2" spans="2:17" ht="15.75" x14ac:dyDescent="0.25">
      <c r="B2" s="30" t="s">
        <v>26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"/>
      <c r="Q2" s="3"/>
    </row>
    <row r="3" spans="2:17" x14ac:dyDescent="0.25">
      <c r="C3" s="36" t="s">
        <v>8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1"/>
      <c r="Q3" s="1"/>
    </row>
    <row r="4" spans="2:17" ht="27" customHeight="1" x14ac:dyDescent="0.25">
      <c r="C4" t="s">
        <v>0</v>
      </c>
      <c r="D4" s="39" t="s">
        <v>28</v>
      </c>
      <c r="E4" s="39"/>
      <c r="F4" s="39"/>
      <c r="G4" s="39"/>
      <c r="I4" t="s">
        <v>1</v>
      </c>
      <c r="J4" s="31" t="s">
        <v>71</v>
      </c>
      <c r="K4" s="31"/>
      <c r="M4" t="s">
        <v>2</v>
      </c>
      <c r="N4" s="32">
        <v>45980</v>
      </c>
      <c r="O4" s="32"/>
    </row>
    <row r="5" spans="2:17" ht="6.75" customHeight="1" x14ac:dyDescent="0.25">
      <c r="D5" s="6"/>
      <c r="E5" s="6"/>
      <c r="F5" s="6"/>
      <c r="G5" s="6"/>
    </row>
    <row r="6" spans="2:17" x14ac:dyDescent="0.25">
      <c r="C6" t="s">
        <v>3</v>
      </c>
      <c r="D6" s="33" t="s">
        <v>27</v>
      </c>
      <c r="E6" s="33"/>
      <c r="F6" s="33"/>
      <c r="G6" s="33"/>
      <c r="I6" s="29" t="s">
        <v>21</v>
      </c>
      <c r="J6" s="29"/>
      <c r="K6" s="33" t="s">
        <v>25</v>
      </c>
      <c r="L6" s="33"/>
      <c r="M6" s="33"/>
      <c r="N6" s="33"/>
      <c r="O6" s="33"/>
    </row>
    <row r="7" spans="2:17" ht="11.25" customHeight="1" x14ac:dyDescent="0.25"/>
    <row r="8" spans="2:17" x14ac:dyDescent="0.25">
      <c r="B8" s="4" t="s">
        <v>4</v>
      </c>
      <c r="C8" s="4" t="s">
        <v>6</v>
      </c>
      <c r="D8" s="34" t="s">
        <v>5</v>
      </c>
      <c r="E8" s="34"/>
      <c r="F8" s="34"/>
      <c r="G8" s="34"/>
      <c r="H8" s="34"/>
      <c r="I8" s="34"/>
      <c r="J8" s="5" t="s">
        <v>7</v>
      </c>
      <c r="K8" s="5" t="s">
        <v>10</v>
      </c>
      <c r="L8" s="5" t="s">
        <v>11</v>
      </c>
      <c r="M8" s="5" t="s">
        <v>12</v>
      </c>
      <c r="N8" s="5" t="s">
        <v>13</v>
      </c>
      <c r="O8" s="5" t="s">
        <v>14</v>
      </c>
      <c r="P8" s="12" t="s">
        <v>24</v>
      </c>
    </row>
    <row r="9" spans="2:17" x14ac:dyDescent="0.25">
      <c r="B9" s="7">
        <v>1</v>
      </c>
      <c r="C9" s="22" t="s">
        <v>29</v>
      </c>
      <c r="D9" s="26" t="s">
        <v>50</v>
      </c>
      <c r="E9" s="27"/>
      <c r="F9" s="27"/>
      <c r="G9" s="27"/>
      <c r="H9" s="27"/>
      <c r="I9" s="28"/>
      <c r="J9" s="23">
        <v>80</v>
      </c>
      <c r="K9" s="21">
        <v>77</v>
      </c>
      <c r="L9" s="21">
        <v>85</v>
      </c>
      <c r="M9" s="19"/>
      <c r="N9" s="19"/>
      <c r="O9" s="19"/>
      <c r="P9" s="20">
        <f t="shared" ref="P9:P14" si="0">SUM(J9:M9)/4</f>
        <v>60.5</v>
      </c>
    </row>
    <row r="10" spans="2:17" x14ac:dyDescent="0.25">
      <c r="B10" s="7">
        <f>B9+1</f>
        <v>2</v>
      </c>
      <c r="C10" s="22" t="s">
        <v>30</v>
      </c>
      <c r="D10" s="26" t="s">
        <v>58</v>
      </c>
      <c r="E10" s="27"/>
      <c r="F10" s="27"/>
      <c r="G10" s="27"/>
      <c r="H10" s="27"/>
      <c r="I10" s="28"/>
      <c r="J10" s="24">
        <v>33</v>
      </c>
      <c r="K10" s="25">
        <v>58.59</v>
      </c>
      <c r="L10" s="21">
        <v>72</v>
      </c>
      <c r="M10" s="19"/>
      <c r="N10" s="19"/>
      <c r="O10" s="19"/>
      <c r="P10" s="20">
        <f t="shared" si="0"/>
        <v>40.897500000000001</v>
      </c>
    </row>
    <row r="11" spans="2:17" x14ac:dyDescent="0.25">
      <c r="B11" s="7">
        <f t="shared" ref="B11:B26" si="1">B10+1</f>
        <v>3</v>
      </c>
      <c r="C11" s="22" t="s">
        <v>31</v>
      </c>
      <c r="D11" s="26" t="s">
        <v>59</v>
      </c>
      <c r="E11" s="27"/>
      <c r="F11" s="27"/>
      <c r="G11" s="27"/>
      <c r="H11" s="27"/>
      <c r="I11" s="28"/>
      <c r="J11" s="23">
        <v>77</v>
      </c>
      <c r="K11" s="21">
        <v>71</v>
      </c>
      <c r="L11" s="25">
        <v>59.034999999999997</v>
      </c>
      <c r="M11" s="19"/>
      <c r="N11" s="19"/>
      <c r="O11" s="19"/>
      <c r="P11" s="20">
        <f t="shared" si="0"/>
        <v>51.758749999999999</v>
      </c>
    </row>
    <row r="12" spans="2:17" x14ac:dyDescent="0.25">
      <c r="B12" s="7">
        <f t="shared" si="1"/>
        <v>4</v>
      </c>
      <c r="C12" s="22" t="s">
        <v>32</v>
      </c>
      <c r="D12" s="26" t="s">
        <v>60</v>
      </c>
      <c r="E12" s="27"/>
      <c r="F12" s="27"/>
      <c r="G12" s="27"/>
      <c r="H12" s="27"/>
      <c r="I12" s="28"/>
      <c r="J12" s="23">
        <v>77</v>
      </c>
      <c r="K12" s="21">
        <v>81</v>
      </c>
      <c r="L12" s="21">
        <v>89</v>
      </c>
      <c r="M12" s="19"/>
      <c r="N12" s="19"/>
      <c r="O12" s="19"/>
      <c r="P12" s="20">
        <f t="shared" si="0"/>
        <v>61.75</v>
      </c>
    </row>
    <row r="13" spans="2:17" x14ac:dyDescent="0.25">
      <c r="B13" s="7">
        <f t="shared" si="1"/>
        <v>5</v>
      </c>
      <c r="C13" s="22" t="s">
        <v>33</v>
      </c>
      <c r="D13" s="26" t="s">
        <v>61</v>
      </c>
      <c r="E13" s="27"/>
      <c r="F13" s="27"/>
      <c r="G13" s="27"/>
      <c r="H13" s="27"/>
      <c r="I13" s="28"/>
      <c r="J13" s="23">
        <v>97</v>
      </c>
      <c r="K13" s="21">
        <v>87</v>
      </c>
      <c r="L13" s="21">
        <v>78</v>
      </c>
      <c r="M13" s="19"/>
      <c r="N13" s="19"/>
      <c r="O13" s="19"/>
      <c r="P13" s="20">
        <f t="shared" si="0"/>
        <v>65.5</v>
      </c>
    </row>
    <row r="14" spans="2:17" x14ac:dyDescent="0.25">
      <c r="B14" s="7">
        <v>6</v>
      </c>
      <c r="C14" s="22" t="s">
        <v>34</v>
      </c>
      <c r="D14" s="26" t="s">
        <v>51</v>
      </c>
      <c r="E14" s="27"/>
      <c r="F14" s="27"/>
      <c r="G14" s="27"/>
      <c r="H14" s="27"/>
      <c r="I14" s="28"/>
      <c r="J14" s="24">
        <v>25</v>
      </c>
      <c r="K14" s="21">
        <v>70</v>
      </c>
      <c r="L14" s="25">
        <v>47.805</v>
      </c>
      <c r="M14" s="19"/>
      <c r="N14" s="19"/>
      <c r="O14" s="19"/>
      <c r="P14" s="20">
        <f t="shared" si="0"/>
        <v>35.701250000000002</v>
      </c>
    </row>
    <row r="15" spans="2:17" x14ac:dyDescent="0.25">
      <c r="B15" s="7">
        <v>7</v>
      </c>
      <c r="C15" s="22" t="s">
        <v>35</v>
      </c>
      <c r="D15" s="26" t="s">
        <v>52</v>
      </c>
      <c r="E15" s="27"/>
      <c r="F15" s="27"/>
      <c r="G15" s="27"/>
      <c r="H15" s="27"/>
      <c r="I15" s="28"/>
      <c r="J15" s="23">
        <v>74</v>
      </c>
      <c r="K15" s="21">
        <v>72</v>
      </c>
      <c r="L15" s="21">
        <v>78.22999999999999</v>
      </c>
      <c r="M15" s="19"/>
      <c r="N15" s="19"/>
      <c r="O15" s="19"/>
      <c r="P15" s="20">
        <f>SUM(J15:N15)/5</f>
        <v>44.845999999999997</v>
      </c>
    </row>
    <row r="16" spans="2:17" x14ac:dyDescent="0.25">
      <c r="B16" s="7">
        <v>8</v>
      </c>
      <c r="C16" s="22" t="s">
        <v>36</v>
      </c>
      <c r="D16" s="26" t="s">
        <v>62</v>
      </c>
      <c r="E16" s="27"/>
      <c r="F16" s="27"/>
      <c r="G16" s="27"/>
      <c r="H16" s="27"/>
      <c r="I16" s="28"/>
      <c r="J16" s="23">
        <v>80</v>
      </c>
      <c r="K16" s="21">
        <v>75</v>
      </c>
      <c r="L16" s="25">
        <v>55.19</v>
      </c>
      <c r="M16" s="19"/>
      <c r="N16" s="19"/>
      <c r="O16" s="19"/>
      <c r="P16" s="20">
        <f>SUM(J16:M16)/4</f>
        <v>52.547499999999999</v>
      </c>
    </row>
    <row r="17" spans="2:16" x14ac:dyDescent="0.25">
      <c r="B17" s="7">
        <v>9</v>
      </c>
      <c r="C17" s="22" t="s">
        <v>37</v>
      </c>
      <c r="D17" s="26" t="s">
        <v>63</v>
      </c>
      <c r="E17" s="27"/>
      <c r="F17" s="27"/>
      <c r="G17" s="27"/>
      <c r="H17" s="27"/>
      <c r="I17" s="28"/>
      <c r="J17" s="24">
        <v>25</v>
      </c>
      <c r="K17" s="21">
        <v>70</v>
      </c>
      <c r="L17" s="21">
        <v>70</v>
      </c>
      <c r="M17" s="19"/>
      <c r="N17" s="19"/>
      <c r="O17" s="19"/>
      <c r="P17" s="20">
        <f>SUM(J17:M17)/4</f>
        <v>41.25</v>
      </c>
    </row>
    <row r="18" spans="2:16" x14ac:dyDescent="0.25">
      <c r="B18" s="7">
        <v>10</v>
      </c>
      <c r="C18" s="22" t="s">
        <v>38</v>
      </c>
      <c r="D18" s="26" t="s">
        <v>53</v>
      </c>
      <c r="E18" s="27"/>
      <c r="F18" s="27"/>
      <c r="G18" s="27"/>
      <c r="H18" s="27"/>
      <c r="I18" s="28"/>
      <c r="J18" s="23">
        <v>79</v>
      </c>
      <c r="K18" s="21">
        <v>70</v>
      </c>
      <c r="L18" s="21">
        <v>70</v>
      </c>
      <c r="M18" s="19"/>
      <c r="N18" s="19"/>
      <c r="O18" s="19"/>
      <c r="P18" s="20">
        <f>SUM(J18:M18)/4</f>
        <v>54.75</v>
      </c>
    </row>
    <row r="19" spans="2:16" x14ac:dyDescent="0.25">
      <c r="B19" s="7">
        <v>11</v>
      </c>
      <c r="C19" s="22" t="s">
        <v>39</v>
      </c>
      <c r="D19" s="26" t="s">
        <v>64</v>
      </c>
      <c r="E19" s="27"/>
      <c r="F19" s="27"/>
      <c r="G19" s="27"/>
      <c r="H19" s="27"/>
      <c r="I19" s="28"/>
      <c r="J19" s="23">
        <v>72</v>
      </c>
      <c r="K19" s="25">
        <v>58.725000000000001</v>
      </c>
      <c r="L19" s="21">
        <v>70</v>
      </c>
      <c r="M19" s="19"/>
      <c r="N19" s="19"/>
      <c r="O19" s="19"/>
      <c r="P19" s="20">
        <f>SUM(J19:N19)/5</f>
        <v>40.144999999999996</v>
      </c>
    </row>
    <row r="20" spans="2:16" x14ac:dyDescent="0.25">
      <c r="B20" s="7">
        <v>12</v>
      </c>
      <c r="C20" s="22" t="s">
        <v>40</v>
      </c>
      <c r="D20" s="26" t="s">
        <v>54</v>
      </c>
      <c r="E20" s="27"/>
      <c r="F20" s="27"/>
      <c r="G20" s="27"/>
      <c r="H20" s="27"/>
      <c r="I20" s="28"/>
      <c r="J20" s="24">
        <v>13</v>
      </c>
      <c r="K20" s="21">
        <v>70</v>
      </c>
      <c r="L20" s="21">
        <v>72</v>
      </c>
      <c r="M20" s="19"/>
      <c r="N20" s="19"/>
      <c r="O20" s="19"/>
      <c r="P20" s="20">
        <f>SUM(J20:M20)/4</f>
        <v>38.75</v>
      </c>
    </row>
    <row r="21" spans="2:16" x14ac:dyDescent="0.25">
      <c r="B21" s="7">
        <v>13</v>
      </c>
      <c r="C21" s="22" t="s">
        <v>41</v>
      </c>
      <c r="D21" s="26" t="s">
        <v>55</v>
      </c>
      <c r="E21" s="27"/>
      <c r="F21" s="27"/>
      <c r="G21" s="27"/>
      <c r="H21" s="27"/>
      <c r="I21" s="28"/>
      <c r="J21" s="23">
        <v>74</v>
      </c>
      <c r="K21" s="21">
        <v>74</v>
      </c>
      <c r="L21" s="21">
        <v>81</v>
      </c>
      <c r="M21" s="19"/>
      <c r="N21" s="19"/>
      <c r="O21" s="19"/>
      <c r="P21" s="20">
        <f>SUM(J21:M21)/4</f>
        <v>57.25</v>
      </c>
    </row>
    <row r="22" spans="2:16" x14ac:dyDescent="0.25">
      <c r="B22" s="7">
        <v>14</v>
      </c>
      <c r="C22" s="22" t="s">
        <v>42</v>
      </c>
      <c r="D22" s="26" t="s">
        <v>65</v>
      </c>
      <c r="E22" s="27"/>
      <c r="F22" s="27"/>
      <c r="G22" s="27"/>
      <c r="H22" s="27"/>
      <c r="I22" s="28"/>
      <c r="J22" s="23">
        <v>72</v>
      </c>
      <c r="K22" s="25">
        <v>49.634999999999998</v>
      </c>
      <c r="L22" s="21">
        <v>75</v>
      </c>
      <c r="M22" s="19"/>
      <c r="N22" s="19"/>
      <c r="O22" s="19"/>
      <c r="P22" s="20">
        <f>SUM(J22:M22)/4</f>
        <v>49.158749999999998</v>
      </c>
    </row>
    <row r="23" spans="2:16" x14ac:dyDescent="0.25">
      <c r="B23" s="7">
        <v>15</v>
      </c>
      <c r="C23" s="22" t="s">
        <v>43</v>
      </c>
      <c r="D23" s="26" t="s">
        <v>56</v>
      </c>
      <c r="E23" s="27"/>
      <c r="F23" s="27"/>
      <c r="G23" s="27"/>
      <c r="H23" s="27"/>
      <c r="I23" s="28"/>
      <c r="J23" s="23">
        <v>87</v>
      </c>
      <c r="K23" s="21">
        <v>70</v>
      </c>
      <c r="L23" s="21">
        <v>80</v>
      </c>
      <c r="M23" s="19"/>
      <c r="N23" s="19"/>
      <c r="O23" s="19"/>
      <c r="P23" s="20">
        <f>SUM(J23:M23)/4</f>
        <v>59.25</v>
      </c>
    </row>
    <row r="24" spans="2:16" x14ac:dyDescent="0.25">
      <c r="B24" s="7">
        <v>16</v>
      </c>
      <c r="C24" s="22" t="s">
        <v>44</v>
      </c>
      <c r="D24" s="26" t="s">
        <v>66</v>
      </c>
      <c r="E24" s="27"/>
      <c r="F24" s="27"/>
      <c r="G24" s="27"/>
      <c r="H24" s="27"/>
      <c r="I24" s="28"/>
      <c r="J24" s="23">
        <v>70</v>
      </c>
      <c r="K24" s="21">
        <v>76</v>
      </c>
      <c r="L24" s="21">
        <v>79</v>
      </c>
      <c r="M24" s="19"/>
      <c r="N24" s="19"/>
      <c r="O24" s="19"/>
      <c r="P24" s="20">
        <f>SUM(J24:N24)/5</f>
        <v>45</v>
      </c>
    </row>
    <row r="25" spans="2:16" x14ac:dyDescent="0.25">
      <c r="B25" s="7">
        <f t="shared" si="1"/>
        <v>17</v>
      </c>
      <c r="C25" s="22" t="s">
        <v>45</v>
      </c>
      <c r="D25" s="26" t="s">
        <v>57</v>
      </c>
      <c r="E25" s="27"/>
      <c r="F25" s="27"/>
      <c r="G25" s="27"/>
      <c r="H25" s="27"/>
      <c r="I25" s="28"/>
      <c r="J25" s="24">
        <v>25</v>
      </c>
      <c r="K25" s="21">
        <v>70</v>
      </c>
      <c r="L25" s="21">
        <v>70</v>
      </c>
      <c r="M25" s="19"/>
      <c r="N25" s="19"/>
      <c r="O25" s="19"/>
      <c r="P25" s="20">
        <f>SUM(J25:M25)/4</f>
        <v>41.25</v>
      </c>
    </row>
    <row r="26" spans="2:16" x14ac:dyDescent="0.25">
      <c r="B26" s="7">
        <f t="shared" si="1"/>
        <v>18</v>
      </c>
      <c r="C26" s="22" t="s">
        <v>46</v>
      </c>
      <c r="D26" s="26" t="s">
        <v>67</v>
      </c>
      <c r="E26" s="27"/>
      <c r="F26" s="27"/>
      <c r="G26" s="27"/>
      <c r="H26" s="27"/>
      <c r="I26" s="28"/>
      <c r="J26" s="23">
        <v>89</v>
      </c>
      <c r="K26" s="21">
        <v>90</v>
      </c>
      <c r="L26" s="21">
        <v>85</v>
      </c>
      <c r="M26" s="19"/>
      <c r="N26" s="19"/>
      <c r="O26" s="19"/>
      <c r="P26" s="20">
        <f>SUM(J26:M26)/4</f>
        <v>66</v>
      </c>
    </row>
    <row r="27" spans="2:16" x14ac:dyDescent="0.25">
      <c r="B27" s="7">
        <v>19</v>
      </c>
      <c r="C27" s="22" t="s">
        <v>47</v>
      </c>
      <c r="D27" s="26" t="s">
        <v>68</v>
      </c>
      <c r="E27" s="27"/>
      <c r="F27" s="27"/>
      <c r="G27" s="27"/>
      <c r="H27" s="27"/>
      <c r="I27" s="28"/>
      <c r="J27" s="24">
        <v>26</v>
      </c>
      <c r="K27" s="21">
        <v>70</v>
      </c>
      <c r="L27" s="25">
        <v>18.844999999999999</v>
      </c>
      <c r="M27" s="19"/>
      <c r="N27" s="19"/>
      <c r="O27" s="19"/>
      <c r="P27" s="20">
        <f>SUM(J27:M27)/4</f>
        <v>28.71125</v>
      </c>
    </row>
    <row r="28" spans="2:16" x14ac:dyDescent="0.25">
      <c r="B28" s="7">
        <v>20</v>
      </c>
      <c r="C28" s="22" t="s">
        <v>48</v>
      </c>
      <c r="D28" s="26" t="s">
        <v>69</v>
      </c>
      <c r="E28" s="27"/>
      <c r="F28" s="27"/>
      <c r="G28" s="27"/>
      <c r="H28" s="27"/>
      <c r="I28" s="28"/>
      <c r="J28" s="24">
        <v>23</v>
      </c>
      <c r="K28" s="21">
        <v>73</v>
      </c>
      <c r="L28" s="21">
        <v>78</v>
      </c>
      <c r="M28" s="19"/>
      <c r="N28" s="19"/>
      <c r="O28" s="19"/>
      <c r="P28" s="20">
        <f>SUM(J28:M28)/4</f>
        <v>43.5</v>
      </c>
    </row>
    <row r="29" spans="2:16" x14ac:dyDescent="0.25">
      <c r="B29" s="7">
        <v>21</v>
      </c>
      <c r="C29" s="22" t="s">
        <v>49</v>
      </c>
      <c r="D29" s="26" t="s">
        <v>70</v>
      </c>
      <c r="E29" s="27"/>
      <c r="F29" s="27"/>
      <c r="G29" s="27"/>
      <c r="H29" s="27"/>
      <c r="I29" s="28"/>
      <c r="J29" s="23">
        <v>81</v>
      </c>
      <c r="K29" s="21">
        <v>74</v>
      </c>
      <c r="L29" s="21">
        <v>72</v>
      </c>
      <c r="M29" s="19"/>
      <c r="N29" s="19"/>
      <c r="O29" s="19"/>
      <c r="P29" s="20">
        <f>SUM(J29:N29)/5</f>
        <v>45.4</v>
      </c>
    </row>
    <row r="30" spans="2:16" x14ac:dyDescent="0.25">
      <c r="C30" s="29"/>
      <c r="D30" s="29"/>
      <c r="E30" s="1"/>
    </row>
    <row r="31" spans="2:16" x14ac:dyDescent="0.25">
      <c r="C31" s="29"/>
      <c r="D31" s="29"/>
      <c r="E31" s="1"/>
      <c r="H31" s="34" t="s">
        <v>18</v>
      </c>
      <c r="I31" s="34"/>
      <c r="J31" s="5">
        <f>COUNTIF(J9:J29,"&gt;=70")</f>
        <v>14</v>
      </c>
      <c r="K31" s="5">
        <f>COUNTIF(K9:K29,"&gt;=70")</f>
        <v>18</v>
      </c>
      <c r="L31" s="5">
        <f t="shared" ref="L31:P31" si="2">COUNTIF(L9:L29,"&gt;=70")</f>
        <v>17</v>
      </c>
      <c r="M31" s="5">
        <f t="shared" si="2"/>
        <v>0</v>
      </c>
      <c r="N31" s="5">
        <f t="shared" si="2"/>
        <v>0</v>
      </c>
      <c r="O31" s="5">
        <f t="shared" si="2"/>
        <v>0</v>
      </c>
      <c r="P31" s="16">
        <f t="shared" si="2"/>
        <v>0</v>
      </c>
    </row>
    <row r="32" spans="2:16" x14ac:dyDescent="0.25">
      <c r="C32" s="29"/>
      <c r="D32" s="29"/>
      <c r="E32" s="10"/>
      <c r="H32" s="34" t="s">
        <v>19</v>
      </c>
      <c r="I32" s="34"/>
      <c r="J32" s="5">
        <f t="shared" ref="J32:O32" si="3">COUNTIF(J9:J30,"&lt;70")</f>
        <v>7</v>
      </c>
      <c r="K32" s="5">
        <f>COUNTIF(K9:K30,"&lt;70")</f>
        <v>3</v>
      </c>
      <c r="L32" s="5">
        <f t="shared" si="3"/>
        <v>4</v>
      </c>
      <c r="M32" s="5">
        <f t="shared" si="3"/>
        <v>0</v>
      </c>
      <c r="N32" s="5">
        <f t="shared" si="3"/>
        <v>0</v>
      </c>
      <c r="O32" s="5">
        <f t="shared" si="3"/>
        <v>0</v>
      </c>
      <c r="P32" s="16">
        <f>COUNTIF(P9:P29,"&lt;70")</f>
        <v>21</v>
      </c>
    </row>
    <row r="33" spans="3:16" x14ac:dyDescent="0.25">
      <c r="C33" s="29"/>
      <c r="D33" s="29"/>
      <c r="E33" s="29"/>
      <c r="H33" s="34" t="s">
        <v>20</v>
      </c>
      <c r="I33" s="34"/>
      <c r="J33" s="5">
        <f>COUNT(J9:J29)</f>
        <v>21</v>
      </c>
      <c r="K33" s="5">
        <f>COUNT(K9:K29)</f>
        <v>21</v>
      </c>
      <c r="L33" s="5">
        <f t="shared" ref="L33:P33" si="4">COUNT(L9:L29)</f>
        <v>21</v>
      </c>
      <c r="M33" s="5">
        <f t="shared" si="4"/>
        <v>0</v>
      </c>
      <c r="N33" s="5">
        <f t="shared" si="4"/>
        <v>0</v>
      </c>
      <c r="O33" s="5">
        <f t="shared" si="4"/>
        <v>0</v>
      </c>
      <c r="P33" s="16">
        <f t="shared" si="4"/>
        <v>21</v>
      </c>
    </row>
    <row r="34" spans="3:16" x14ac:dyDescent="0.25">
      <c r="C34" s="29"/>
      <c r="D34" s="29"/>
      <c r="E34" s="1"/>
      <c r="H34" s="37" t="s">
        <v>15</v>
      </c>
      <c r="I34" s="37"/>
      <c r="J34" s="11">
        <f>J31/J33</f>
        <v>0.66666666666666663</v>
      </c>
      <c r="K34" s="13">
        <f t="shared" ref="K34:P34" si="5">K31/K33</f>
        <v>0.8571428571428571</v>
      </c>
      <c r="L34" s="13">
        <f t="shared" si="5"/>
        <v>0.80952380952380953</v>
      </c>
      <c r="M34" s="13" t="e">
        <f t="shared" si="5"/>
        <v>#DIV/0!</v>
      </c>
      <c r="N34" s="13" t="e">
        <f t="shared" si="5"/>
        <v>#DIV/0!</v>
      </c>
      <c r="O34" s="13" t="e">
        <f t="shared" si="5"/>
        <v>#DIV/0!</v>
      </c>
      <c r="P34" s="15">
        <f t="shared" si="5"/>
        <v>0</v>
      </c>
    </row>
    <row r="35" spans="3:16" x14ac:dyDescent="0.25">
      <c r="C35" s="29"/>
      <c r="D35" s="29"/>
      <c r="E35" s="1"/>
      <c r="H35" s="37" t="s">
        <v>16</v>
      </c>
      <c r="I35" s="37"/>
      <c r="J35" s="11">
        <f>J32/J33</f>
        <v>0.33333333333333331</v>
      </c>
      <c r="K35" s="11">
        <f t="shared" ref="K35:O35" si="6">K32/K33</f>
        <v>0.14285714285714285</v>
      </c>
      <c r="L35" s="13">
        <f t="shared" si="6"/>
        <v>0.19047619047619047</v>
      </c>
      <c r="M35" s="13" t="e">
        <f t="shared" si="6"/>
        <v>#DIV/0!</v>
      </c>
      <c r="N35" s="13" t="e">
        <f t="shared" si="6"/>
        <v>#DIV/0!</v>
      </c>
      <c r="O35" s="13" t="e">
        <f t="shared" si="6"/>
        <v>#DIV/0!</v>
      </c>
      <c r="P35" s="15">
        <f t="shared" ref="P35" si="7">P32/P33</f>
        <v>1</v>
      </c>
    </row>
    <row r="36" spans="3:16" x14ac:dyDescent="0.25">
      <c r="C36" s="29"/>
      <c r="D36" s="29"/>
      <c r="E36" s="10"/>
    </row>
    <row r="37" spans="3:16" x14ac:dyDescent="0.25">
      <c r="C37" s="1"/>
      <c r="D37" s="1"/>
      <c r="E37" s="10"/>
    </row>
    <row r="39" spans="3:16" x14ac:dyDescent="0.25">
      <c r="J39" s="38" t="s">
        <v>25</v>
      </c>
      <c r="K39" s="38"/>
      <c r="L39" s="38"/>
      <c r="M39" s="38"/>
      <c r="N39" s="38"/>
      <c r="O39" s="38"/>
    </row>
    <row r="40" spans="3:16" x14ac:dyDescent="0.25">
      <c r="J40" s="35" t="s">
        <v>17</v>
      </c>
      <c r="K40" s="35"/>
      <c r="L40" s="35"/>
      <c r="M40" s="35"/>
      <c r="N40" s="35"/>
      <c r="O40" s="35"/>
    </row>
  </sheetData>
  <mergeCells count="44">
    <mergeCell ref="J40:O40"/>
    <mergeCell ref="C32:D32"/>
    <mergeCell ref="I6:J6"/>
    <mergeCell ref="K6:O6"/>
    <mergeCell ref="C3:O3"/>
    <mergeCell ref="C35:D35"/>
    <mergeCell ref="C36:D36"/>
    <mergeCell ref="C34:D34"/>
    <mergeCell ref="C33:E33"/>
    <mergeCell ref="H31:I31"/>
    <mergeCell ref="H32:I32"/>
    <mergeCell ref="H33:I33"/>
    <mergeCell ref="H34:I34"/>
    <mergeCell ref="H35:I35"/>
    <mergeCell ref="J39:O39"/>
    <mergeCell ref="D4:G4"/>
    <mergeCell ref="C30:D30"/>
    <mergeCell ref="C31:D31"/>
    <mergeCell ref="B2:O2"/>
    <mergeCell ref="J4:K4"/>
    <mergeCell ref="N4:O4"/>
    <mergeCell ref="D6:G6"/>
    <mergeCell ref="D8:I8"/>
    <mergeCell ref="D10:I10"/>
    <mergeCell ref="D9:I9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8:I28"/>
    <mergeCell ref="D29:I29"/>
    <mergeCell ref="D23:I23"/>
    <mergeCell ref="D24:I24"/>
    <mergeCell ref="D26:I26"/>
    <mergeCell ref="D25:I25"/>
    <mergeCell ref="D27:I27"/>
  </mergeCells>
  <pageMargins left="0.25" right="0.25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59"/>
  <sheetViews>
    <sheetView workbookViewId="0">
      <selection activeCell="D10" sqref="D10:I10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8.140625" customWidth="1"/>
    <col min="11" max="11" width="7.5703125" customWidth="1"/>
    <col min="12" max="14" width="5.7109375" customWidth="1"/>
  </cols>
  <sheetData>
    <row r="2" spans="2:15" ht="15.75" x14ac:dyDescent="0.25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"/>
      <c r="M2" s="3"/>
    </row>
    <row r="3" spans="2:15" x14ac:dyDescent="0.25">
      <c r="C3" s="36" t="s">
        <v>8</v>
      </c>
      <c r="D3" s="36"/>
      <c r="E3" s="36"/>
      <c r="F3" s="36"/>
      <c r="G3" s="36"/>
      <c r="H3" s="36"/>
      <c r="I3" s="36"/>
      <c r="J3" s="36"/>
      <c r="K3" s="36"/>
      <c r="L3" s="1"/>
      <c r="M3" s="1"/>
    </row>
    <row r="4" spans="2:15" ht="32.25" customHeight="1" x14ac:dyDescent="0.25">
      <c r="C4" t="s">
        <v>0</v>
      </c>
      <c r="D4" s="41"/>
      <c r="E4" s="41"/>
      <c r="F4" s="41"/>
      <c r="G4" s="41"/>
      <c r="I4" t="s">
        <v>1</v>
      </c>
      <c r="J4" s="42"/>
      <c r="K4" s="42"/>
    </row>
    <row r="5" spans="2:15" ht="6.75" customHeight="1" x14ac:dyDescent="0.25">
      <c r="D5" s="6"/>
      <c r="E5" s="6"/>
      <c r="F5" s="6"/>
      <c r="G5" s="6"/>
    </row>
    <row r="6" spans="2:15" x14ac:dyDescent="0.25">
      <c r="C6" t="s">
        <v>3</v>
      </c>
      <c r="D6" s="42"/>
      <c r="E6" s="42"/>
      <c r="F6" s="42"/>
      <c r="G6" s="42"/>
      <c r="I6" s="29" t="s">
        <v>21</v>
      </c>
      <c r="J6" s="29"/>
      <c r="K6" s="2"/>
      <c r="L6" s="9"/>
      <c r="M6" s="9"/>
      <c r="N6" s="9"/>
      <c r="O6" s="9"/>
    </row>
    <row r="7" spans="2:15" ht="11.25" customHeight="1" x14ac:dyDescent="0.25"/>
    <row r="8" spans="2:15" x14ac:dyDescent="0.25">
      <c r="B8" s="4" t="s">
        <v>4</v>
      </c>
      <c r="C8" s="4" t="s">
        <v>6</v>
      </c>
      <c r="D8" s="34" t="s">
        <v>5</v>
      </c>
      <c r="E8" s="34"/>
      <c r="F8" s="34"/>
      <c r="G8" s="34"/>
      <c r="H8" s="34"/>
      <c r="I8" s="34"/>
      <c r="J8" s="5" t="s">
        <v>22</v>
      </c>
      <c r="K8" s="5" t="s">
        <v>23</v>
      </c>
    </row>
    <row r="9" spans="2:15" x14ac:dyDescent="0.25">
      <c r="B9" s="7">
        <v>1</v>
      </c>
      <c r="C9" s="7"/>
      <c r="D9" s="40"/>
      <c r="E9" s="40"/>
      <c r="F9" s="40"/>
      <c r="G9" s="40"/>
      <c r="H9" s="40"/>
      <c r="I9" s="40"/>
      <c r="J9" s="14"/>
      <c r="K9" s="14"/>
    </row>
    <row r="10" spans="2:15" x14ac:dyDescent="0.25">
      <c r="B10" s="7">
        <f>B9+1</f>
        <v>2</v>
      </c>
      <c r="C10" s="7"/>
      <c r="D10" s="40"/>
      <c r="E10" s="40"/>
      <c r="F10" s="40"/>
      <c r="G10" s="40"/>
      <c r="H10" s="40"/>
      <c r="I10" s="40"/>
      <c r="J10" s="14"/>
      <c r="K10" s="14"/>
    </row>
    <row r="11" spans="2:15" x14ac:dyDescent="0.25">
      <c r="B11" s="7">
        <f t="shared" ref="B11:B48" si="0">B10+1</f>
        <v>3</v>
      </c>
      <c r="C11" s="7"/>
      <c r="D11" s="40"/>
      <c r="E11" s="40"/>
      <c r="F11" s="40"/>
      <c r="G11" s="40"/>
      <c r="H11" s="40"/>
      <c r="I11" s="40"/>
      <c r="J11" s="14"/>
      <c r="K11" s="14"/>
    </row>
    <row r="12" spans="2:15" x14ac:dyDescent="0.25">
      <c r="B12" s="7">
        <f t="shared" si="0"/>
        <v>4</v>
      </c>
      <c r="C12" s="7"/>
      <c r="D12" s="40"/>
      <c r="E12" s="40"/>
      <c r="F12" s="40"/>
      <c r="G12" s="40"/>
      <c r="H12" s="40"/>
      <c r="I12" s="40"/>
      <c r="J12" s="14"/>
      <c r="K12" s="14"/>
    </row>
    <row r="13" spans="2:15" x14ac:dyDescent="0.25">
      <c r="B13" s="7">
        <f t="shared" si="0"/>
        <v>5</v>
      </c>
      <c r="C13" s="7"/>
      <c r="D13" s="40"/>
      <c r="E13" s="40"/>
      <c r="F13" s="40"/>
      <c r="G13" s="40"/>
      <c r="H13" s="40"/>
      <c r="I13" s="40"/>
      <c r="J13" s="14"/>
      <c r="K13" s="14"/>
    </row>
    <row r="14" spans="2:15" x14ac:dyDescent="0.25">
      <c r="B14" s="7">
        <f t="shared" si="0"/>
        <v>6</v>
      </c>
      <c r="C14" s="7"/>
      <c r="D14" s="40"/>
      <c r="E14" s="40"/>
      <c r="F14" s="40"/>
      <c r="G14" s="40"/>
      <c r="H14" s="40"/>
      <c r="I14" s="40"/>
      <c r="J14" s="14"/>
      <c r="K14" s="14"/>
    </row>
    <row r="15" spans="2:15" x14ac:dyDescent="0.25">
      <c r="B15" s="7">
        <f t="shared" si="0"/>
        <v>7</v>
      </c>
      <c r="C15" s="7"/>
      <c r="D15" s="40"/>
      <c r="E15" s="40"/>
      <c r="F15" s="40"/>
      <c r="G15" s="40"/>
      <c r="H15" s="40"/>
      <c r="I15" s="40"/>
      <c r="J15" s="14"/>
      <c r="K15" s="5"/>
    </row>
    <row r="16" spans="2:15" x14ac:dyDescent="0.25">
      <c r="B16" s="7">
        <f t="shared" si="0"/>
        <v>8</v>
      </c>
      <c r="C16" s="7"/>
      <c r="D16" s="40"/>
      <c r="E16" s="40"/>
      <c r="F16" s="40"/>
      <c r="G16" s="40"/>
      <c r="H16" s="40"/>
      <c r="I16" s="40"/>
      <c r="J16" s="14"/>
      <c r="K16" s="5"/>
    </row>
    <row r="17" spans="2:11" x14ac:dyDescent="0.25">
      <c r="B17" s="7">
        <f t="shared" si="0"/>
        <v>9</v>
      </c>
      <c r="C17" s="7"/>
      <c r="D17" s="40"/>
      <c r="E17" s="40"/>
      <c r="F17" s="40"/>
      <c r="G17" s="40"/>
      <c r="H17" s="40"/>
      <c r="I17" s="40"/>
      <c r="J17" s="14"/>
      <c r="K17" s="14"/>
    </row>
    <row r="18" spans="2:11" x14ac:dyDescent="0.25">
      <c r="B18" s="7">
        <f t="shared" si="0"/>
        <v>10</v>
      </c>
      <c r="C18" s="7"/>
      <c r="D18" s="40"/>
      <c r="E18" s="40"/>
      <c r="F18" s="40"/>
      <c r="G18" s="40"/>
      <c r="H18" s="40"/>
      <c r="I18" s="40"/>
      <c r="J18" s="14"/>
      <c r="K18" s="14"/>
    </row>
    <row r="19" spans="2:11" x14ac:dyDescent="0.25">
      <c r="B19" s="7">
        <f t="shared" si="0"/>
        <v>11</v>
      </c>
      <c r="C19" s="7"/>
      <c r="D19" s="40"/>
      <c r="E19" s="40"/>
      <c r="F19" s="40"/>
      <c r="G19" s="40"/>
      <c r="H19" s="40"/>
      <c r="I19" s="40"/>
      <c r="J19" s="14"/>
      <c r="K19" s="14"/>
    </row>
    <row r="20" spans="2:11" x14ac:dyDescent="0.25">
      <c r="B20" s="7">
        <f t="shared" si="0"/>
        <v>12</v>
      </c>
      <c r="C20" s="7"/>
      <c r="D20" s="40"/>
      <c r="E20" s="40"/>
      <c r="F20" s="40"/>
      <c r="G20" s="40"/>
      <c r="H20" s="40"/>
      <c r="I20" s="40"/>
      <c r="J20" s="14"/>
      <c r="K20" s="14"/>
    </row>
    <row r="21" spans="2:11" x14ac:dyDescent="0.25">
      <c r="B21" s="7">
        <f t="shared" si="0"/>
        <v>13</v>
      </c>
      <c r="C21" s="7"/>
      <c r="D21" s="40"/>
      <c r="E21" s="40"/>
      <c r="F21" s="40"/>
      <c r="G21" s="40"/>
      <c r="H21" s="40"/>
      <c r="I21" s="40"/>
      <c r="J21" s="14"/>
      <c r="K21" s="14"/>
    </row>
    <row r="22" spans="2:11" x14ac:dyDescent="0.25">
      <c r="B22" s="7">
        <f t="shared" si="0"/>
        <v>14</v>
      </c>
      <c r="C22" s="7"/>
      <c r="D22" s="40"/>
      <c r="E22" s="40"/>
      <c r="F22" s="40"/>
      <c r="G22" s="40"/>
      <c r="H22" s="40"/>
      <c r="I22" s="40"/>
      <c r="J22" s="14"/>
      <c r="K22" s="14"/>
    </row>
    <row r="23" spans="2:11" x14ac:dyDescent="0.25">
      <c r="B23" s="7">
        <f t="shared" si="0"/>
        <v>15</v>
      </c>
      <c r="C23" s="7"/>
      <c r="D23" s="40"/>
      <c r="E23" s="40"/>
      <c r="F23" s="40"/>
      <c r="G23" s="40"/>
      <c r="H23" s="40"/>
      <c r="I23" s="40"/>
      <c r="J23" s="14"/>
      <c r="K23" s="14"/>
    </row>
    <row r="24" spans="2:11" x14ac:dyDescent="0.25">
      <c r="B24" s="7">
        <f t="shared" si="0"/>
        <v>16</v>
      </c>
      <c r="C24" s="7"/>
      <c r="D24" s="40"/>
      <c r="E24" s="40"/>
      <c r="F24" s="40"/>
      <c r="G24" s="40"/>
      <c r="H24" s="40"/>
      <c r="I24" s="40"/>
      <c r="J24" s="14"/>
      <c r="K24" s="14"/>
    </row>
    <row r="25" spans="2:11" x14ac:dyDescent="0.25">
      <c r="B25" s="7">
        <f t="shared" si="0"/>
        <v>17</v>
      </c>
      <c r="C25" s="7"/>
      <c r="D25" s="40"/>
      <c r="E25" s="40"/>
      <c r="F25" s="40"/>
      <c r="G25" s="40"/>
      <c r="H25" s="40"/>
      <c r="I25" s="40"/>
      <c r="J25" s="14"/>
      <c r="K25" s="14"/>
    </row>
    <row r="26" spans="2:11" x14ac:dyDescent="0.25">
      <c r="B26" s="7">
        <f t="shared" si="0"/>
        <v>18</v>
      </c>
      <c r="C26" s="7"/>
      <c r="D26" s="40"/>
      <c r="E26" s="40"/>
      <c r="F26" s="40"/>
      <c r="G26" s="40"/>
      <c r="H26" s="40"/>
      <c r="I26" s="40"/>
      <c r="J26" s="14"/>
      <c r="K26" s="14"/>
    </row>
    <row r="27" spans="2:11" x14ac:dyDescent="0.25">
      <c r="B27" s="7">
        <f t="shared" si="0"/>
        <v>19</v>
      </c>
      <c r="C27" s="7"/>
      <c r="D27" s="40"/>
      <c r="E27" s="40"/>
      <c r="F27" s="40"/>
      <c r="G27" s="40"/>
      <c r="H27" s="40"/>
      <c r="I27" s="40"/>
      <c r="J27" s="14"/>
      <c r="K27" s="5"/>
    </row>
    <row r="28" spans="2:11" x14ac:dyDescent="0.25">
      <c r="B28" s="7">
        <f t="shared" si="0"/>
        <v>20</v>
      </c>
      <c r="C28" s="7"/>
      <c r="D28" s="40"/>
      <c r="E28" s="40"/>
      <c r="F28" s="40"/>
      <c r="G28" s="40"/>
      <c r="H28" s="40"/>
      <c r="I28" s="40"/>
      <c r="J28" s="14"/>
      <c r="K28" s="5"/>
    </row>
    <row r="29" spans="2:11" x14ac:dyDescent="0.25">
      <c r="B29" s="7">
        <f t="shared" si="0"/>
        <v>21</v>
      </c>
      <c r="C29" s="7"/>
      <c r="D29" s="40"/>
      <c r="E29" s="40"/>
      <c r="F29" s="40"/>
      <c r="G29" s="40"/>
      <c r="H29" s="40"/>
      <c r="I29" s="40"/>
      <c r="J29" s="14"/>
      <c r="K29" s="5"/>
    </row>
    <row r="30" spans="2:11" x14ac:dyDescent="0.25">
      <c r="B30" s="7">
        <f t="shared" si="0"/>
        <v>22</v>
      </c>
      <c r="C30" s="7"/>
      <c r="D30" s="40"/>
      <c r="E30" s="40"/>
      <c r="F30" s="40"/>
      <c r="G30" s="40"/>
      <c r="H30" s="40"/>
      <c r="I30" s="40"/>
      <c r="J30" s="14"/>
      <c r="K30" s="5"/>
    </row>
    <row r="31" spans="2:11" x14ac:dyDescent="0.25">
      <c r="B31" s="7">
        <f t="shared" si="0"/>
        <v>23</v>
      </c>
      <c r="C31" s="7"/>
      <c r="D31" s="40"/>
      <c r="E31" s="40"/>
      <c r="F31" s="40"/>
      <c r="G31" s="40"/>
      <c r="H31" s="40"/>
      <c r="I31" s="40"/>
      <c r="J31" s="14"/>
      <c r="K31" s="5"/>
    </row>
    <row r="32" spans="2:11" x14ac:dyDescent="0.25">
      <c r="B32" s="7">
        <f t="shared" si="0"/>
        <v>24</v>
      </c>
      <c r="C32" s="7"/>
      <c r="D32" s="40"/>
      <c r="E32" s="40"/>
      <c r="F32" s="40"/>
      <c r="G32" s="40"/>
      <c r="H32" s="40"/>
      <c r="I32" s="40"/>
      <c r="J32" s="14"/>
      <c r="K32" s="5"/>
    </row>
    <row r="33" spans="2:11" x14ac:dyDescent="0.25">
      <c r="B33" s="7">
        <f t="shared" si="0"/>
        <v>25</v>
      </c>
      <c r="C33" s="7"/>
      <c r="D33" s="40"/>
      <c r="E33" s="40"/>
      <c r="F33" s="40"/>
      <c r="G33" s="40"/>
      <c r="H33" s="40"/>
      <c r="I33" s="40"/>
      <c r="J33" s="14"/>
      <c r="K33" s="5"/>
    </row>
    <row r="34" spans="2:11" x14ac:dyDescent="0.25">
      <c r="B34" s="7">
        <f t="shared" si="0"/>
        <v>26</v>
      </c>
      <c r="C34" s="7"/>
      <c r="D34" s="40"/>
      <c r="E34" s="40"/>
      <c r="F34" s="40"/>
      <c r="G34" s="40"/>
      <c r="H34" s="40"/>
      <c r="I34" s="40"/>
      <c r="J34" s="14"/>
      <c r="K34" s="5"/>
    </row>
    <row r="35" spans="2:11" x14ac:dyDescent="0.25">
      <c r="B35" s="7">
        <f t="shared" si="0"/>
        <v>27</v>
      </c>
      <c r="C35" s="7"/>
      <c r="D35" s="40"/>
      <c r="E35" s="40"/>
      <c r="F35" s="40"/>
      <c r="G35" s="40"/>
      <c r="H35" s="40"/>
      <c r="I35" s="40"/>
      <c r="J35" s="14"/>
      <c r="K35" s="5"/>
    </row>
    <row r="36" spans="2:11" x14ac:dyDescent="0.25">
      <c r="B36" s="7">
        <f t="shared" si="0"/>
        <v>28</v>
      </c>
      <c r="C36" s="7"/>
      <c r="D36" s="40"/>
      <c r="E36" s="40"/>
      <c r="F36" s="40"/>
      <c r="G36" s="40"/>
      <c r="H36" s="40"/>
      <c r="I36" s="40"/>
      <c r="J36" s="14"/>
      <c r="K36" s="5"/>
    </row>
    <row r="37" spans="2:11" x14ac:dyDescent="0.25">
      <c r="B37" s="7">
        <f t="shared" si="0"/>
        <v>29</v>
      </c>
      <c r="C37" s="7"/>
      <c r="D37" s="40"/>
      <c r="E37" s="40"/>
      <c r="F37" s="40"/>
      <c r="G37" s="40"/>
      <c r="H37" s="40"/>
      <c r="I37" s="40"/>
      <c r="J37" s="14"/>
      <c r="K37" s="5"/>
    </row>
    <row r="38" spans="2:11" x14ac:dyDescent="0.25">
      <c r="B38" s="7">
        <f t="shared" si="0"/>
        <v>30</v>
      </c>
      <c r="C38" s="7"/>
      <c r="D38" s="40"/>
      <c r="E38" s="40"/>
      <c r="F38" s="40"/>
      <c r="G38" s="40"/>
      <c r="H38" s="40"/>
      <c r="I38" s="40"/>
      <c r="J38" s="14"/>
      <c r="K38" s="5"/>
    </row>
    <row r="39" spans="2:11" x14ac:dyDescent="0.25">
      <c r="B39" s="7">
        <f t="shared" si="0"/>
        <v>31</v>
      </c>
      <c r="C39" s="7"/>
      <c r="D39" s="40"/>
      <c r="E39" s="40"/>
      <c r="F39" s="40"/>
      <c r="G39" s="40"/>
      <c r="H39" s="40"/>
      <c r="I39" s="40"/>
      <c r="J39" s="14"/>
      <c r="K39" s="5"/>
    </row>
    <row r="40" spans="2:11" x14ac:dyDescent="0.25">
      <c r="B40" s="7">
        <f t="shared" si="0"/>
        <v>32</v>
      </c>
      <c r="C40" s="7"/>
      <c r="D40" s="43"/>
      <c r="E40" s="43"/>
      <c r="F40" s="43"/>
      <c r="G40" s="43"/>
      <c r="H40" s="43"/>
      <c r="I40" s="43"/>
      <c r="J40" s="14"/>
      <c r="K40" s="5"/>
    </row>
    <row r="41" spans="2:11" x14ac:dyDescent="0.25">
      <c r="B41" s="7">
        <f t="shared" si="0"/>
        <v>33</v>
      </c>
      <c r="C41" s="7"/>
      <c r="D41" s="43"/>
      <c r="E41" s="43"/>
      <c r="F41" s="43"/>
      <c r="G41" s="43"/>
      <c r="H41" s="43"/>
      <c r="I41" s="43"/>
      <c r="J41" s="14"/>
      <c r="K41" s="5"/>
    </row>
    <row r="42" spans="2:11" x14ac:dyDescent="0.25">
      <c r="B42" s="7">
        <f t="shared" si="0"/>
        <v>34</v>
      </c>
      <c r="C42" s="7"/>
      <c r="D42" s="43"/>
      <c r="E42" s="43"/>
      <c r="F42" s="43"/>
      <c r="G42" s="43"/>
      <c r="H42" s="43"/>
      <c r="I42" s="43"/>
      <c r="J42" s="14"/>
      <c r="K42" s="5"/>
    </row>
    <row r="43" spans="2:11" x14ac:dyDescent="0.25">
      <c r="B43" s="7">
        <f t="shared" si="0"/>
        <v>35</v>
      </c>
      <c r="C43" s="7"/>
      <c r="D43" s="43"/>
      <c r="E43" s="43"/>
      <c r="F43" s="43"/>
      <c r="G43" s="43"/>
      <c r="H43" s="43"/>
      <c r="I43" s="43"/>
      <c r="J43" s="14"/>
      <c r="K43" s="5"/>
    </row>
    <row r="44" spans="2:11" x14ac:dyDescent="0.25">
      <c r="B44" s="7">
        <f t="shared" si="0"/>
        <v>36</v>
      </c>
      <c r="C44" s="7"/>
      <c r="D44" s="43"/>
      <c r="E44" s="43"/>
      <c r="F44" s="43"/>
      <c r="G44" s="43"/>
      <c r="H44" s="43"/>
      <c r="I44" s="43"/>
      <c r="J44" s="14"/>
      <c r="K44" s="5"/>
    </row>
    <row r="45" spans="2:11" x14ac:dyDescent="0.25">
      <c r="B45" s="7">
        <f t="shared" si="0"/>
        <v>37</v>
      </c>
      <c r="C45" s="8"/>
      <c r="D45" s="43"/>
      <c r="E45" s="43"/>
      <c r="F45" s="43"/>
      <c r="G45" s="43"/>
      <c r="H45" s="43"/>
      <c r="I45" s="43"/>
      <c r="J45" s="14"/>
      <c r="K45" s="5"/>
    </row>
    <row r="46" spans="2:11" x14ac:dyDescent="0.25">
      <c r="B46" s="7">
        <f t="shared" si="0"/>
        <v>38</v>
      </c>
      <c r="C46" s="8"/>
      <c r="D46" s="43"/>
      <c r="E46" s="43"/>
      <c r="F46" s="43"/>
      <c r="G46" s="43"/>
      <c r="H46" s="43"/>
      <c r="I46" s="43"/>
      <c r="J46" s="14"/>
      <c r="K46" s="5"/>
    </row>
    <row r="47" spans="2:11" x14ac:dyDescent="0.25">
      <c r="B47" s="7">
        <f t="shared" si="0"/>
        <v>39</v>
      </c>
      <c r="C47" s="8"/>
      <c r="D47" s="43"/>
      <c r="E47" s="43"/>
      <c r="F47" s="43"/>
      <c r="G47" s="43"/>
      <c r="H47" s="43"/>
      <c r="I47" s="43"/>
      <c r="J47" s="14"/>
      <c r="K47" s="5"/>
    </row>
    <row r="48" spans="2:11" x14ac:dyDescent="0.25">
      <c r="B48" s="7">
        <f t="shared" si="0"/>
        <v>40</v>
      </c>
      <c r="C48" s="8"/>
      <c r="D48" s="43"/>
      <c r="E48" s="43"/>
      <c r="F48" s="43"/>
      <c r="G48" s="43"/>
      <c r="H48" s="43"/>
      <c r="I48" s="43"/>
      <c r="J48" s="14"/>
      <c r="K48" s="5"/>
    </row>
    <row r="49" spans="3:11" x14ac:dyDescent="0.25">
      <c r="C49" s="29"/>
      <c r="D49" s="29"/>
      <c r="E49" s="1"/>
    </row>
    <row r="50" spans="3:11" x14ac:dyDescent="0.25">
      <c r="C50" s="29"/>
      <c r="D50" s="29"/>
      <c r="E50" s="1"/>
      <c r="H50" s="34" t="s">
        <v>18</v>
      </c>
      <c r="I50" s="34"/>
      <c r="J50" s="5">
        <v>31</v>
      </c>
      <c r="K50" s="1"/>
    </row>
    <row r="51" spans="3:11" x14ac:dyDescent="0.25">
      <c r="C51" s="29"/>
      <c r="D51" s="29"/>
      <c r="E51" s="10"/>
      <c r="H51" s="34" t="s">
        <v>19</v>
      </c>
      <c r="I51" s="34"/>
      <c r="J51" s="5">
        <f>COUNTIF(K9:K48,"&lt;70")</f>
        <v>0</v>
      </c>
      <c r="K51" s="1"/>
    </row>
    <row r="52" spans="3:11" x14ac:dyDescent="0.25">
      <c r="C52" s="29"/>
      <c r="D52" s="29"/>
      <c r="E52" s="29"/>
      <c r="H52" s="34" t="s">
        <v>20</v>
      </c>
      <c r="I52" s="34"/>
      <c r="J52" s="5">
        <f>COUNT(J9:J48)</f>
        <v>0</v>
      </c>
      <c r="K52" s="1"/>
    </row>
    <row r="53" spans="3:11" x14ac:dyDescent="0.25">
      <c r="C53" s="29"/>
      <c r="D53" s="29"/>
      <c r="E53" s="1"/>
      <c r="H53" s="37" t="s">
        <v>15</v>
      </c>
      <c r="I53" s="37"/>
      <c r="J53" s="11" t="e">
        <f>J50/J52</f>
        <v>#DIV/0!</v>
      </c>
      <c r="K53" s="17"/>
    </row>
    <row r="54" spans="3:11" x14ac:dyDescent="0.25">
      <c r="C54" s="29"/>
      <c r="D54" s="29"/>
      <c r="E54" s="1"/>
      <c r="H54" s="37" t="s">
        <v>16</v>
      </c>
      <c r="I54" s="37"/>
      <c r="J54" s="11" t="e">
        <f>J51/J52</f>
        <v>#DIV/0!</v>
      </c>
      <c r="K54" s="18"/>
    </row>
    <row r="55" spans="3:11" x14ac:dyDescent="0.25">
      <c r="C55" s="29"/>
      <c r="D55" s="29"/>
      <c r="E55" s="10"/>
    </row>
    <row r="56" spans="3:11" x14ac:dyDescent="0.25">
      <c r="C56" s="1"/>
      <c r="D56" s="1"/>
      <c r="E56" s="10"/>
    </row>
    <row r="58" spans="3:11" x14ac:dyDescent="0.25">
      <c r="J58" s="29"/>
      <c r="K58" s="29"/>
    </row>
    <row r="59" spans="3:11" x14ac:dyDescent="0.25">
      <c r="J59" s="36"/>
      <c r="K59" s="36"/>
    </row>
  </sheetData>
  <mergeCells count="61">
    <mergeCell ref="J59:K59"/>
    <mergeCell ref="C53:D53"/>
    <mergeCell ref="H53:I53"/>
    <mergeCell ref="C54:D54"/>
    <mergeCell ref="H54:I54"/>
    <mergeCell ref="C55:D55"/>
    <mergeCell ref="J58:K58"/>
    <mergeCell ref="C50:D50"/>
    <mergeCell ref="H50:I50"/>
    <mergeCell ref="C51:D51"/>
    <mergeCell ref="H51:I51"/>
    <mergeCell ref="C52:E52"/>
    <mergeCell ref="H52:I52"/>
    <mergeCell ref="C49:D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K2"/>
    <mergeCell ref="C3:K3"/>
    <mergeCell ref="D4:G4"/>
    <mergeCell ref="J4:K4"/>
    <mergeCell ref="D6:G6"/>
    <mergeCell ref="I6:J6"/>
    <mergeCell ref="D8:I8"/>
    <mergeCell ref="D9:I9"/>
    <mergeCell ref="D10:I10"/>
    <mergeCell ref="D11:I11"/>
    <mergeCell ref="D12:I12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PARCIALES</vt:lpstr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JESSICA ALEJANDRA REYES LARIOS</cp:lastModifiedBy>
  <cp:lastPrinted>2023-03-14T22:59:01Z</cp:lastPrinted>
  <dcterms:created xsi:type="dcterms:W3CDTF">2023-03-14T19:16:59Z</dcterms:created>
  <dcterms:modified xsi:type="dcterms:W3CDTF">2025-11-19T18:30:00Z</dcterms:modified>
</cp:coreProperties>
</file>