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080DD78A-77AF-41C5-B7B4-2A3223C7AE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OGISTIC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7" i="1" l="1"/>
  <c r="K43" i="1" l="1"/>
  <c r="K42" i="1"/>
  <c r="J43" i="1" l="1"/>
  <c r="L47" i="1"/>
  <c r="M47" i="1"/>
  <c r="J47" i="1"/>
  <c r="J44" i="1"/>
  <c r="J42" i="1"/>
  <c r="N22" i="1"/>
  <c r="N23" i="1"/>
  <c r="N24" i="1"/>
  <c r="N25" i="1"/>
  <c r="N21" i="1"/>
  <c r="N20" i="1"/>
  <c r="N19" i="1"/>
  <c r="N10" i="1"/>
  <c r="N11" i="1"/>
  <c r="N12" i="1"/>
  <c r="N13" i="1"/>
  <c r="N14" i="1"/>
  <c r="N15" i="1"/>
  <c r="N16" i="1"/>
  <c r="N17" i="1"/>
  <c r="N18" i="1"/>
  <c r="N9" i="1"/>
  <c r="K44" i="1" l="1"/>
  <c r="M44" i="1"/>
  <c r="L44" i="1"/>
  <c r="L43" i="1"/>
  <c r="M43" i="1"/>
  <c r="L42" i="1"/>
  <c r="M42" i="1"/>
  <c r="K45" i="1" l="1"/>
  <c r="K46" i="1"/>
  <c r="N43" i="1"/>
  <c r="N47" i="1"/>
  <c r="L46" i="1"/>
  <c r="L45" i="1"/>
  <c r="J46" i="1"/>
  <c r="M46" i="1"/>
  <c r="M45" i="1"/>
  <c r="J45" i="1"/>
  <c r="N42" i="1"/>
  <c r="N44" i="1"/>
  <c r="N46" i="1" l="1"/>
  <c r="N45" i="1"/>
</calcChain>
</file>

<file path=xl/sharedStrings.xml><?xml version="1.0" encoding="utf-8"?>
<sst xmlns="http://schemas.openxmlformats.org/spreadsheetml/2006/main" count="62" uniqueCount="62">
  <si>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</si>
  <si>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</si>
  <si>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</si>
  <si>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</si>
  <si>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</si>
  <si>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</si>
  <si>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</si>
  <si>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</si>
  <si>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</si>
  <si>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</si>
  <si>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</si>
  <si>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</si>
  <si>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</si>
  <si>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</si>
  <si>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</si>
  <si>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</si>
  <si>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</si>
  <si>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</si>
  <si>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</si>
  <si>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</si>
  <si>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</si>
  <si>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PROMEDIO</t>
  </si>
  <si>
    <t>MARTA GABRIELA LIMON OROZCO</t>
  </si>
  <si>
    <t>211U0086</t>
  </si>
  <si>
    <t>FRANCO ALONSO ABRIL MAYRANI</t>
  </si>
  <si>
    <t>AGOSTO-DICIEMBRE 2025</t>
  </si>
  <si>
    <t>221U0055</t>
  </si>
  <si>
    <t>221U0058</t>
  </si>
  <si>
    <t>221U0066</t>
  </si>
  <si>
    <t>221U0075</t>
  </si>
  <si>
    <t>221U0134</t>
  </si>
  <si>
    <t>221U0084</t>
  </si>
  <si>
    <t>221U0088</t>
  </si>
  <si>
    <t>221U0093</t>
  </si>
  <si>
    <t>221U0103</t>
  </si>
  <si>
    <t>221U0105</t>
  </si>
  <si>
    <t>221U0110</t>
  </si>
  <si>
    <t>221U0796</t>
  </si>
  <si>
    <t>221U0113</t>
  </si>
  <si>
    <t>221U0133</t>
  </si>
  <si>
    <t>ALEMAN GONZALEZ MARIA FERNANDA</t>
  </si>
  <si>
    <t>CARRERA MARTÍNEZ ANDRÉ JALIL</t>
  </si>
  <si>
    <t>CRUZ BELLO YADIRA</t>
  </si>
  <si>
    <t>FISCAL MEMECHI JOSE GABRIEL</t>
  </si>
  <si>
    <t>FLORES HERNANDEZ ITZEL ALEJANDRA</t>
  </si>
  <si>
    <t>HERNANDEZ DOMINGUEZ JULIO CESAR</t>
  </si>
  <si>
    <t>HERNANDEZ SANTOS JAIME</t>
  </si>
  <si>
    <t>ORTIZ MARCIAL MONSERRAT</t>
  </si>
  <si>
    <t>ROSAS BUSTAMANTE MIGUEL ANGEL</t>
  </si>
  <si>
    <t>SALADO CHAIRA JUAN URIEL</t>
  </si>
  <si>
    <t>SOSA MARTINEZ JESSICA ALEJANDRA</t>
  </si>
  <si>
    <t>ANTELE GARCIA CHELSEA VALERIA</t>
  </si>
  <si>
    <t>OLIVEROS ISIDORO VANIA</t>
  </si>
  <si>
    <t>PEREZ MARTINEZ ESTEFANI</t>
  </si>
  <si>
    <t xml:space="preserve">221U0092 </t>
  </si>
  <si>
    <t>HERNANDEZ QUINO CRISTINA DEL CARMEN</t>
  </si>
  <si>
    <t>LOGISTICA Y CADENAS DE SUMINISTRO</t>
  </si>
  <si>
    <t>701A</t>
  </si>
  <si>
    <t>ING. FLOR ILIANA CHONTAL PELAYO</t>
  </si>
  <si>
    <t>AREVALO DOMINGUEZ MILDRED</t>
  </si>
  <si>
    <t>221U0059</t>
  </si>
  <si>
    <t>:22/10/25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</si>
</sst>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9" fontId="1" fillId="0" borderId="2" xfId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9" fontId="5" fillId="0" borderId="2" xfId="1" applyFont="1" applyBorder="1" applyAlignment="1">
      <alignment horizontal="center"/>
    </xf>
    <xf numFmtId="9" fontId="5" fillId="2" borderId="2" xfId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1" fontId="0" fillId="0" borderId="0" xfId="0" applyNumberFormat="1"/>
    <xf numFmtId="0" fontId="0" fillId="3" borderId="2" xfId="0" applyFill="1" applyBorder="1"/>
    <xf numFmtId="1" fontId="1" fillId="4" borderId="2" xfId="0" applyNumberFormat="1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0" xfId="0" applyFill="1"/>
    <xf numFmtId="1" fontId="0" fillId="3" borderId="2" xfId="0" applyNumberFormat="1" applyFill="1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0" fillId="0" borderId="4" xfId="0" applyBorder="1"/>
    <xf numFmtId="0" fontId="6" fillId="0" borderId="2" xfId="0" applyFont="1" applyBorder="1" applyAlignment="1">
      <alignment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4" fillId="0" borderId="1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318558</xdr:colOff>
      <xdr:row>47</xdr:row>
      <xdr:rowOff>101600</xdr:rowOff>
    </xdr:from>
    <xdr:to>
      <xdr:col>12</xdr:col>
      <xdr:colOff>132020</xdr:colOff>
      <xdr:row>50</xdr:row>
      <xdr:rowOff>62070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77669" y="8413044"/>
          <a:ext cx="1118740" cy="5108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51"/>
  <sheetViews>
    <sheetView tabSelected="1" zoomScale="160" zoomScaleNormal="160" workbookViewId="0">
      <selection activeCell="O8" sqref="O8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9" width="7.7109375" customWidth="1"/>
    <col min="10" max="10" width="7.140625" customWidth="1"/>
    <col min="11" max="12" width="5.7109375" customWidth="1"/>
    <col min="13" max="13" width="6.42578125" customWidth="1"/>
    <col min="14" max="14" width="7.42578125" customWidth="1"/>
    <col min="15" max="16" width="5.7109375" customWidth="1"/>
  </cols>
  <sheetData>
    <row r="2" spans="2:17" ht="15.75" x14ac:dyDescent="0.25">
      <c r="B2" s="30" t="s">
        <v>9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2"/>
      <c r="O2" s="2"/>
    </row>
    <row r="3" spans="2:17" x14ac:dyDescent="0.25">
      <c r="C3" s="36" t="s">
        <v>8</v>
      </c>
      <c r="D3" s="36"/>
      <c r="E3" s="36"/>
      <c r="F3" s="36"/>
      <c r="G3" s="36"/>
      <c r="H3" s="36"/>
      <c r="I3" s="36"/>
      <c r="J3" s="36"/>
      <c r="K3" s="36"/>
      <c r="L3" s="36"/>
      <c r="M3" s="36"/>
      <c r="N3" s="1"/>
      <c r="O3" s="1"/>
    </row>
    <row r="4" spans="2:17" x14ac:dyDescent="0.25">
      <c r="C4" t="s">
        <v>0</v>
      </c>
      <c r="D4" s="38" t="s">
        <v>56</v>
      </c>
      <c r="E4" s="38"/>
      <c r="F4" s="38"/>
      <c r="G4" s="38"/>
      <c r="I4" t="s">
        <v>1</v>
      </c>
      <c r="J4" s="31" t="s">
        <v>57</v>
      </c>
      <c r="K4" s="31"/>
      <c r="M4" t="s">
        <v>2</v>
      </c>
      <c r="N4" t="s">
        <v>61</v>
      </c>
    </row>
    <row r="5" spans="2:17" ht="6.75" customHeight="1" x14ac:dyDescent="0.25">
      <c r="D5" s="4"/>
      <c r="E5" s="4"/>
      <c r="F5" s="4"/>
      <c r="G5" s="4"/>
    </row>
    <row r="6" spans="2:17" x14ac:dyDescent="0.25">
      <c r="C6" t="s">
        <v>3</v>
      </c>
      <c r="D6" s="31" t="s">
        <v>25</v>
      </c>
      <c r="E6" s="31"/>
      <c r="F6" s="31"/>
      <c r="G6" s="31"/>
      <c r="I6" s="29" t="s">
        <v>19</v>
      </c>
      <c r="J6" s="29"/>
      <c r="K6" s="34" t="s">
        <v>58</v>
      </c>
      <c r="L6" s="34"/>
      <c r="M6" s="34"/>
      <c r="N6" s="34"/>
      <c r="O6" s="34"/>
      <c r="P6" s="34"/>
    </row>
    <row r="7" spans="2:17" ht="11.25" customHeight="1" x14ac:dyDescent="0.25"/>
    <row r="8" spans="2:17" ht="15.75" thickBot="1" x14ac:dyDescent="0.3">
      <c r="B8" s="22" t="s">
        <v>4</v>
      </c>
      <c r="C8" s="23" t="s">
        <v>6</v>
      </c>
      <c r="D8" s="32" t="s">
        <v>5</v>
      </c>
      <c r="E8" s="33"/>
      <c r="F8" s="33"/>
      <c r="G8" s="33"/>
      <c r="H8" s="33"/>
      <c r="I8" s="33"/>
      <c r="J8" s="3" t="s">
        <v>7</v>
      </c>
      <c r="K8" s="3" t="s">
        <v>10</v>
      </c>
      <c r="L8" s="3" t="s">
        <v>11</v>
      </c>
      <c r="M8" s="3" t="s">
        <v>12</v>
      </c>
      <c r="N8" s="9" t="s">
        <v>20</v>
      </c>
    </row>
    <row r="9" spans="2:17" ht="15.75" thickBot="1" x14ac:dyDescent="0.3">
      <c r="B9" s="5">
        <v>1</v>
      </c>
      <c r="C9" s="24" t="s">
        <v>26</v>
      </c>
      <c r="D9" s="26" t="s">
        <v>40</v>
      </c>
      <c r="E9" s="27"/>
      <c r="F9" s="27"/>
      <c r="G9" s="27"/>
      <c r="H9" s="27"/>
      <c r="I9" s="28"/>
      <c r="J9" s="20">
        <v>90</v>
      </c>
      <c r="K9" s="20">
        <v>90</v>
      </c>
      <c r="L9" s="20"/>
      <c r="M9" s="20"/>
      <c r="N9" s="15">
        <f>AVERAGE(J9:M9)</f>
        <v>90</v>
      </c>
      <c r="O9" s="18"/>
    </row>
    <row r="10" spans="2:17" ht="15.75" thickBot="1" x14ac:dyDescent="0.3">
      <c r="B10" s="5">
        <v>2</v>
      </c>
      <c r="C10" s="21" t="s">
        <v>27</v>
      </c>
      <c r="D10" s="26" t="s">
        <v>51</v>
      </c>
      <c r="E10" s="27"/>
      <c r="F10" s="27"/>
      <c r="G10" s="27"/>
      <c r="H10" s="27"/>
      <c r="I10" s="28"/>
      <c r="J10" s="20">
        <v>91</v>
      </c>
      <c r="K10" s="20">
        <v>90</v>
      </c>
      <c r="L10" s="20"/>
      <c r="M10" s="20"/>
      <c r="N10" s="15">
        <f t="shared" ref="N10:N25" si="0">AVERAGE(J10:M10)</f>
        <v>90.5</v>
      </c>
      <c r="O10" s="18"/>
    </row>
    <row r="11" spans="2:17" ht="15.75" thickBot="1" x14ac:dyDescent="0.3">
      <c r="B11" s="5">
        <v>3</v>
      </c>
      <c r="C11" s="21" t="s">
        <v>60</v>
      </c>
      <c r="D11" s="26" t="s">
        <v>59</v>
      </c>
      <c r="E11" s="27"/>
      <c r="F11" s="27"/>
      <c r="G11" s="27"/>
      <c r="H11" s="27"/>
      <c r="I11" s="28"/>
      <c r="J11" s="20">
        <v>88</v>
      </c>
      <c r="K11" s="20">
        <v>90</v>
      </c>
      <c r="L11" s="20"/>
      <c r="M11" s="20"/>
      <c r="N11" s="15">
        <f t="shared" si="0"/>
        <v>89</v>
      </c>
      <c r="O11" s="18"/>
    </row>
    <row r="12" spans="2:17" ht="15.75" thickBot="1" x14ac:dyDescent="0.3">
      <c r="B12" s="5">
        <v>4</v>
      </c>
      <c r="C12" s="21" t="s">
        <v>28</v>
      </c>
      <c r="D12" s="26" t="s">
        <v>41</v>
      </c>
      <c r="E12" s="27"/>
      <c r="F12" s="27"/>
      <c r="G12" s="27"/>
      <c r="H12" s="27"/>
      <c r="I12" s="28"/>
      <c r="J12" s="20">
        <v>92</v>
      </c>
      <c r="K12" s="20">
        <v>90</v>
      </c>
      <c r="L12" s="20"/>
      <c r="M12" s="20"/>
      <c r="N12" s="15">
        <f t="shared" si="0"/>
        <v>91</v>
      </c>
      <c r="O12" s="18"/>
    </row>
    <row r="13" spans="2:17" ht="15.75" thickBot="1" x14ac:dyDescent="0.3">
      <c r="B13" s="5">
        <v>5</v>
      </c>
      <c r="C13" s="21" t="s">
        <v>29</v>
      </c>
      <c r="D13" s="26" t="s">
        <v>42</v>
      </c>
      <c r="E13" s="27"/>
      <c r="F13" s="27"/>
      <c r="G13" s="27"/>
      <c r="H13" s="27"/>
      <c r="I13" s="28"/>
      <c r="J13" s="20">
        <v>91</v>
      </c>
      <c r="K13" s="20">
        <v>90</v>
      </c>
      <c r="L13" s="20"/>
      <c r="M13" s="20"/>
      <c r="N13" s="15">
        <f t="shared" si="0"/>
        <v>90.5</v>
      </c>
      <c r="O13" s="18"/>
    </row>
    <row r="14" spans="2:17" ht="15.75" thickBot="1" x14ac:dyDescent="0.3">
      <c r="B14" s="5">
        <v>6</v>
      </c>
      <c r="C14" s="21" t="s">
        <v>30</v>
      </c>
      <c r="D14" s="26" t="s">
        <v>43</v>
      </c>
      <c r="E14" s="27"/>
      <c r="F14" s="27"/>
      <c r="G14" s="27"/>
      <c r="H14" s="27"/>
      <c r="I14" s="28"/>
      <c r="J14" s="20">
        <v>90</v>
      </c>
      <c r="K14" s="20">
        <v>90</v>
      </c>
      <c r="L14" s="20"/>
      <c r="M14" s="20"/>
      <c r="N14" s="15">
        <f t="shared" si="0"/>
        <v>90</v>
      </c>
      <c r="O14" s="18"/>
    </row>
    <row r="15" spans="2:17" ht="15.75" thickBot="1" x14ac:dyDescent="0.3">
      <c r="B15" s="5">
        <v>7</v>
      </c>
      <c r="C15" s="21" t="s">
        <v>31</v>
      </c>
      <c r="D15" s="26" t="s">
        <v>44</v>
      </c>
      <c r="E15" s="27"/>
      <c r="F15" s="27"/>
      <c r="G15" s="27"/>
      <c r="H15" s="27"/>
      <c r="I15" s="28"/>
      <c r="J15" s="17">
        <v>90</v>
      </c>
      <c r="K15" s="17">
        <v>90</v>
      </c>
      <c r="L15" s="17"/>
      <c r="M15" s="17"/>
      <c r="N15" s="15">
        <f t="shared" si="0"/>
        <v>90</v>
      </c>
      <c r="O15" s="18"/>
      <c r="Q15" s="13"/>
    </row>
    <row r="16" spans="2:17" ht="15.75" thickBot="1" x14ac:dyDescent="0.3">
      <c r="B16" s="5">
        <v>8</v>
      </c>
      <c r="C16" s="21" t="s">
        <v>23</v>
      </c>
      <c r="D16" s="26" t="s">
        <v>24</v>
      </c>
      <c r="E16" s="27"/>
      <c r="F16" s="27"/>
      <c r="G16" s="27"/>
      <c r="H16" s="27"/>
      <c r="I16" s="28"/>
      <c r="J16" s="17">
        <v>82</v>
      </c>
      <c r="K16" s="17">
        <v>90</v>
      </c>
      <c r="L16" s="17"/>
      <c r="M16" s="17"/>
      <c r="N16" s="15">
        <f t="shared" si="0"/>
        <v>86</v>
      </c>
      <c r="O16" s="18"/>
    </row>
    <row r="17" spans="2:15" ht="15.75" thickBot="1" x14ac:dyDescent="0.3">
      <c r="B17" s="5">
        <v>9</v>
      </c>
      <c r="C17" s="21" t="s">
        <v>32</v>
      </c>
      <c r="D17" s="26" t="s">
        <v>45</v>
      </c>
      <c r="E17" s="27"/>
      <c r="F17" s="27"/>
      <c r="G17" s="27"/>
      <c r="H17" s="27"/>
      <c r="I17" s="28"/>
      <c r="J17" s="17">
        <v>92</v>
      </c>
      <c r="K17" s="17">
        <v>90</v>
      </c>
      <c r="L17" s="17"/>
      <c r="M17" s="17"/>
      <c r="N17" s="15">
        <f t="shared" si="0"/>
        <v>91</v>
      </c>
      <c r="O17" s="18"/>
    </row>
    <row r="18" spans="2:15" ht="15.75" thickBot="1" x14ac:dyDescent="0.3">
      <c r="B18" s="5">
        <v>10</v>
      </c>
      <c r="C18" s="21" t="s">
        <v>54</v>
      </c>
      <c r="D18" s="26" t="s">
        <v>55</v>
      </c>
      <c r="E18" s="27"/>
      <c r="F18" s="27"/>
      <c r="G18" s="27"/>
      <c r="H18" s="27"/>
      <c r="I18" s="28"/>
      <c r="J18" s="17">
        <v>85</v>
      </c>
      <c r="K18" s="17">
        <v>90</v>
      </c>
      <c r="L18" s="17"/>
      <c r="M18" s="17"/>
      <c r="N18" s="15">
        <f t="shared" si="0"/>
        <v>87.5</v>
      </c>
      <c r="O18" s="18"/>
    </row>
    <row r="19" spans="2:15" ht="15.75" thickBot="1" x14ac:dyDescent="0.3">
      <c r="B19" s="5">
        <v>11</v>
      </c>
      <c r="C19" s="21" t="s">
        <v>33</v>
      </c>
      <c r="D19" s="26" t="s">
        <v>46</v>
      </c>
      <c r="E19" s="27"/>
      <c r="F19" s="27"/>
      <c r="G19" s="27"/>
      <c r="H19" s="27"/>
      <c r="I19" s="28"/>
      <c r="J19" s="17">
        <v>89</v>
      </c>
      <c r="K19" s="17">
        <v>90</v>
      </c>
      <c r="L19" s="17"/>
      <c r="M19" s="17"/>
      <c r="N19" s="15">
        <f t="shared" si="0"/>
        <v>89.5</v>
      </c>
      <c r="O19" s="18"/>
    </row>
    <row r="20" spans="2:15" ht="15.75" thickBot="1" x14ac:dyDescent="0.3">
      <c r="B20" s="5">
        <v>12</v>
      </c>
      <c r="C20" s="21" t="s">
        <v>34</v>
      </c>
      <c r="D20" s="26" t="s">
        <v>52</v>
      </c>
      <c r="E20" s="27"/>
      <c r="F20" s="27"/>
      <c r="G20" s="27"/>
      <c r="H20" s="27"/>
      <c r="I20" s="28"/>
      <c r="J20" s="17">
        <v>89</v>
      </c>
      <c r="K20" s="17">
        <v>90</v>
      </c>
      <c r="L20" s="17"/>
      <c r="M20" s="17"/>
      <c r="N20" s="15">
        <f t="shared" si="0"/>
        <v>89.5</v>
      </c>
      <c r="O20" s="18"/>
    </row>
    <row r="21" spans="2:15" ht="15.75" thickBot="1" x14ac:dyDescent="0.3">
      <c r="B21" s="5">
        <v>13</v>
      </c>
      <c r="C21" s="21" t="s">
        <v>35</v>
      </c>
      <c r="D21" s="26" t="s">
        <v>47</v>
      </c>
      <c r="E21" s="27"/>
      <c r="F21" s="27"/>
      <c r="G21" s="27"/>
      <c r="H21" s="27"/>
      <c r="I21" s="28"/>
      <c r="J21" s="17">
        <v>90</v>
      </c>
      <c r="K21" s="17">
        <v>90</v>
      </c>
      <c r="L21" s="17"/>
      <c r="M21" s="17"/>
      <c r="N21" s="15">
        <f t="shared" si="0"/>
        <v>90</v>
      </c>
      <c r="O21" s="18"/>
    </row>
    <row r="22" spans="2:15" ht="15.75" thickBot="1" x14ac:dyDescent="0.3">
      <c r="B22" s="5">
        <v>14</v>
      </c>
      <c r="C22" s="21" t="s">
        <v>36</v>
      </c>
      <c r="D22" s="26" t="s">
        <v>53</v>
      </c>
      <c r="E22" s="27"/>
      <c r="F22" s="27"/>
      <c r="G22" s="27"/>
      <c r="H22" s="27"/>
      <c r="I22" s="28"/>
      <c r="J22" s="17">
        <v>80</v>
      </c>
      <c r="K22" s="17">
        <v>90</v>
      </c>
      <c r="L22" s="17"/>
      <c r="M22" s="17"/>
      <c r="N22" s="15">
        <f t="shared" si="0"/>
        <v>85</v>
      </c>
      <c r="O22" s="18"/>
    </row>
    <row r="23" spans="2:15" ht="15.75" thickBot="1" x14ac:dyDescent="0.3">
      <c r="B23" s="5">
        <v>15</v>
      </c>
      <c r="C23" s="21" t="s">
        <v>37</v>
      </c>
      <c r="D23" s="26" t="s">
        <v>48</v>
      </c>
      <c r="E23" s="27"/>
      <c r="F23" s="27"/>
      <c r="G23" s="27"/>
      <c r="H23" s="27"/>
      <c r="I23" s="28"/>
      <c r="J23" s="17">
        <v>89</v>
      </c>
      <c r="K23" s="17">
        <v>90</v>
      </c>
      <c r="L23" s="17"/>
      <c r="M23" s="17"/>
      <c r="N23" s="15">
        <f t="shared" si="0"/>
        <v>89.5</v>
      </c>
      <c r="O23" s="18"/>
    </row>
    <row r="24" spans="2:15" ht="15.75" thickBot="1" x14ac:dyDescent="0.3">
      <c r="B24" s="5">
        <v>16</v>
      </c>
      <c r="C24" s="21" t="s">
        <v>38</v>
      </c>
      <c r="D24" s="26" t="s">
        <v>49</v>
      </c>
      <c r="E24" s="27"/>
      <c r="F24" s="27"/>
      <c r="G24" s="27"/>
      <c r="H24" s="27"/>
      <c r="I24" s="28"/>
      <c r="J24" s="17">
        <v>88</v>
      </c>
      <c r="K24" s="17">
        <v>90</v>
      </c>
      <c r="L24" s="17"/>
      <c r="M24" s="17"/>
      <c r="N24" s="15">
        <f t="shared" si="0"/>
        <v>89</v>
      </c>
      <c r="O24" s="18"/>
    </row>
    <row r="25" spans="2:15" x14ac:dyDescent="0.25">
      <c r="B25" s="5">
        <v>17</v>
      </c>
      <c r="C25" s="25" t="s">
        <v>39</v>
      </c>
      <c r="D25" s="26" t="s">
        <v>50</v>
      </c>
      <c r="E25" s="27"/>
      <c r="F25" s="27"/>
      <c r="G25" s="27"/>
      <c r="H25" s="27"/>
      <c r="I25" s="28"/>
      <c r="J25" s="17">
        <v>92</v>
      </c>
      <c r="K25" s="17">
        <v>90</v>
      </c>
      <c r="L25" s="17"/>
      <c r="M25" s="17"/>
      <c r="N25" s="15">
        <f t="shared" si="0"/>
        <v>91</v>
      </c>
      <c r="O25" s="18"/>
    </row>
    <row r="26" spans="2:15" ht="15.75" thickBot="1" x14ac:dyDescent="0.3">
      <c r="B26" s="5">
        <v>18</v>
      </c>
      <c r="C26" s="21"/>
      <c r="D26" s="26"/>
      <c r="E26" s="27"/>
      <c r="F26" s="27"/>
      <c r="G26" s="27"/>
      <c r="H26" s="27"/>
      <c r="I26" s="28"/>
      <c r="J26" s="17"/>
      <c r="K26" s="17"/>
      <c r="L26" s="17"/>
      <c r="M26" s="17"/>
      <c r="N26" s="15"/>
      <c r="O26" s="18"/>
    </row>
    <row r="27" spans="2:15" ht="15.75" thickBot="1" x14ac:dyDescent="0.3">
      <c r="B27" s="5">
        <v>19</v>
      </c>
      <c r="C27" s="21"/>
      <c r="D27" s="26"/>
      <c r="E27" s="27"/>
      <c r="F27" s="27"/>
      <c r="G27" s="27"/>
      <c r="H27" s="27"/>
      <c r="I27" s="28"/>
      <c r="J27" s="17"/>
      <c r="K27" s="3"/>
      <c r="L27" s="17"/>
      <c r="M27" s="17"/>
      <c r="N27" s="15"/>
      <c r="O27" s="18"/>
    </row>
    <row r="28" spans="2:15" ht="15.75" thickBot="1" x14ac:dyDescent="0.3">
      <c r="B28" s="5">
        <v>20</v>
      </c>
      <c r="C28" s="21"/>
      <c r="D28" s="26"/>
      <c r="E28" s="27"/>
      <c r="F28" s="27"/>
      <c r="G28" s="27"/>
      <c r="H28" s="27"/>
      <c r="I28" s="28"/>
      <c r="J28" s="17"/>
      <c r="K28" s="17"/>
      <c r="L28" s="17"/>
      <c r="M28" s="17"/>
      <c r="N28" s="15"/>
      <c r="O28" s="18"/>
    </row>
    <row r="29" spans="2:15" ht="15.75" thickBot="1" x14ac:dyDescent="0.3">
      <c r="B29" s="5">
        <v>21</v>
      </c>
      <c r="C29" s="21"/>
      <c r="D29" s="26"/>
      <c r="E29" s="27"/>
      <c r="F29" s="27"/>
      <c r="G29" s="27"/>
      <c r="H29" s="27"/>
      <c r="I29" s="28"/>
      <c r="J29" s="17"/>
      <c r="K29" s="17"/>
      <c r="L29" s="17"/>
      <c r="M29" s="17"/>
      <c r="N29" s="15"/>
      <c r="O29" s="18"/>
    </row>
    <row r="30" spans="2:15" x14ac:dyDescent="0.25">
      <c r="B30" s="5">
        <v>22</v>
      </c>
      <c r="C30" s="25"/>
      <c r="D30" s="26"/>
      <c r="E30" s="27"/>
      <c r="F30" s="27"/>
      <c r="G30" s="27"/>
      <c r="H30" s="27"/>
      <c r="I30" s="28"/>
      <c r="J30" s="17"/>
      <c r="K30" s="17"/>
      <c r="L30" s="17"/>
      <c r="M30" s="17"/>
      <c r="N30" s="15"/>
      <c r="O30" s="18"/>
    </row>
    <row r="31" spans="2:15" x14ac:dyDescent="0.25">
      <c r="B31" s="17"/>
      <c r="C31" s="17"/>
      <c r="D31" s="17"/>
      <c r="E31" s="15"/>
      <c r="F31" s="17"/>
      <c r="G31" s="17"/>
      <c r="H31" s="17"/>
      <c r="I31" s="15"/>
      <c r="J31" s="17"/>
      <c r="K31" s="17"/>
      <c r="L31" s="17"/>
      <c r="M31" s="17"/>
      <c r="N31" s="15"/>
      <c r="O31" s="18"/>
    </row>
    <row r="32" spans="2:15" x14ac:dyDescent="0.25">
      <c r="B32" s="17"/>
      <c r="C32" s="17"/>
      <c r="D32" s="17"/>
      <c r="E32" s="15"/>
      <c r="F32" s="17"/>
      <c r="G32" s="17"/>
      <c r="H32" s="17"/>
      <c r="I32" s="15"/>
      <c r="J32" s="17"/>
      <c r="K32" s="17"/>
      <c r="L32" s="17"/>
      <c r="M32" s="17"/>
      <c r="N32" s="15"/>
      <c r="O32" s="18"/>
    </row>
    <row r="33" spans="2:15" x14ac:dyDescent="0.25">
      <c r="B33" s="17"/>
      <c r="C33" s="17"/>
      <c r="D33" s="17"/>
      <c r="E33" s="15"/>
      <c r="F33" s="17"/>
      <c r="G33" s="17"/>
      <c r="H33" s="17"/>
      <c r="I33" s="15"/>
      <c r="J33" s="17"/>
      <c r="K33" s="17"/>
      <c r="L33" s="17"/>
      <c r="M33" s="17"/>
      <c r="N33" s="15"/>
      <c r="O33" s="18"/>
    </row>
    <row r="34" spans="2:15" x14ac:dyDescent="0.25">
      <c r="B34" s="17"/>
      <c r="C34" s="17"/>
      <c r="D34" s="17"/>
      <c r="E34" s="15"/>
      <c r="F34" s="17"/>
      <c r="G34" s="17"/>
      <c r="H34" s="17"/>
      <c r="I34" s="15"/>
      <c r="J34" s="17"/>
      <c r="K34" s="17"/>
      <c r="L34" s="17"/>
      <c r="M34" s="17"/>
      <c r="N34" s="15"/>
      <c r="O34" s="18"/>
    </row>
    <row r="35" spans="2:15" x14ac:dyDescent="0.25">
      <c r="B35" s="17"/>
      <c r="C35" s="17"/>
      <c r="D35" s="17"/>
      <c r="E35" s="15"/>
      <c r="F35" s="17"/>
      <c r="G35" s="17"/>
      <c r="H35" s="17"/>
      <c r="I35" s="15"/>
      <c r="J35" s="17"/>
      <c r="K35" s="17"/>
      <c r="L35" s="17"/>
      <c r="M35" s="17"/>
      <c r="N35" s="15"/>
      <c r="O35" s="18"/>
    </row>
    <row r="36" spans="2:15" x14ac:dyDescent="0.25">
      <c r="B36" s="17"/>
      <c r="C36" s="17"/>
      <c r="D36" s="17"/>
      <c r="E36" s="15"/>
      <c r="F36" s="17"/>
      <c r="G36" s="17"/>
      <c r="H36" s="17"/>
      <c r="I36" s="15"/>
      <c r="J36" s="17"/>
      <c r="K36" s="17"/>
      <c r="L36" s="17"/>
      <c r="M36" s="17"/>
      <c r="N36" s="15"/>
      <c r="O36" s="18"/>
    </row>
    <row r="37" spans="2:15" x14ac:dyDescent="0.25">
      <c r="B37" s="17"/>
      <c r="C37" s="17"/>
      <c r="D37" s="17"/>
      <c r="E37" s="15"/>
      <c r="F37" s="17"/>
      <c r="G37" s="17"/>
      <c r="H37" s="17"/>
      <c r="I37" s="15"/>
      <c r="J37" s="3"/>
      <c r="K37" s="3"/>
      <c r="L37" s="3"/>
      <c r="M37" s="3"/>
      <c r="N37" s="15"/>
      <c r="O37" s="18"/>
    </row>
    <row r="38" spans="2:15" x14ac:dyDescent="0.25">
      <c r="B38" s="17"/>
      <c r="C38" s="17"/>
      <c r="D38" s="17"/>
      <c r="E38" s="15"/>
      <c r="F38" s="17"/>
      <c r="G38" s="17"/>
      <c r="H38" s="17"/>
      <c r="I38" s="15"/>
      <c r="J38" s="3"/>
      <c r="K38" s="3"/>
      <c r="L38" s="3"/>
      <c r="M38" s="3"/>
      <c r="N38" s="15"/>
      <c r="O38" s="18"/>
    </row>
    <row r="39" spans="2:15" x14ac:dyDescent="0.25">
      <c r="B39" s="17"/>
      <c r="C39" s="17"/>
      <c r="D39" s="17"/>
      <c r="E39" s="15"/>
      <c r="F39" s="17"/>
      <c r="G39" s="17"/>
      <c r="H39" s="17"/>
      <c r="I39" s="15"/>
      <c r="J39" s="3"/>
      <c r="K39" s="3"/>
      <c r="L39" s="3"/>
      <c r="M39" s="3"/>
      <c r="N39" s="15"/>
      <c r="O39" s="18"/>
    </row>
    <row r="40" spans="2:15" x14ac:dyDescent="0.25">
      <c r="B40" s="17"/>
      <c r="C40" s="17"/>
      <c r="D40" s="17"/>
      <c r="E40" s="15"/>
      <c r="F40" s="17"/>
      <c r="G40" s="17"/>
      <c r="H40" s="17"/>
      <c r="I40" s="15"/>
      <c r="J40" s="3"/>
      <c r="K40" s="3"/>
      <c r="L40" s="3"/>
      <c r="M40" s="3"/>
      <c r="N40" s="15"/>
      <c r="O40" s="18"/>
    </row>
    <row r="41" spans="2:15" x14ac:dyDescent="0.25">
      <c r="B41" s="17"/>
      <c r="C41" s="17"/>
      <c r="D41" s="17"/>
      <c r="E41" s="15"/>
      <c r="F41" s="17"/>
      <c r="G41" s="17"/>
      <c r="H41" s="17"/>
      <c r="I41" s="15"/>
    </row>
    <row r="42" spans="2:15" x14ac:dyDescent="0.25">
      <c r="C42" s="29"/>
      <c r="D42" s="29"/>
      <c r="E42" s="1"/>
      <c r="H42" s="33" t="s">
        <v>16</v>
      </c>
      <c r="I42" s="33"/>
      <c r="J42" s="3">
        <f>COUNTIF(J9:J30,"&gt;=70")</f>
        <v>17</v>
      </c>
      <c r="K42" s="3">
        <f>COUNTIF(K9:K30,"&gt;=70")</f>
        <v>17</v>
      </c>
      <c r="L42" s="3">
        <f>COUNTIF(L9:L40,"&gt;=70")</f>
        <v>0</v>
      </c>
      <c r="M42" s="3">
        <f>COUNTIF(M9:M40,"&gt;=70")</f>
        <v>0</v>
      </c>
      <c r="N42" s="12">
        <f>COUNTIF(N9:N40,"&gt;=70")</f>
        <v>17</v>
      </c>
    </row>
    <row r="43" spans="2:15" x14ac:dyDescent="0.25">
      <c r="C43" s="29"/>
      <c r="D43" s="29"/>
      <c r="E43" s="7"/>
      <c r="H43" s="33" t="s">
        <v>17</v>
      </c>
      <c r="I43" s="33"/>
      <c r="J43" s="3">
        <f>COUNTIF(J9:J30,"&lt;70")</f>
        <v>0</v>
      </c>
      <c r="K43" s="3">
        <f>COUNTIF(K9:K30,"&lt;70")</f>
        <v>0</v>
      </c>
      <c r="L43" s="3">
        <f>COUNTIF(L9:L41,"&lt;70")</f>
        <v>0</v>
      </c>
      <c r="M43" s="3">
        <f>COUNTIF(M9:M41,"&lt;70")</f>
        <v>0</v>
      </c>
      <c r="N43" s="16">
        <f>COUNTIF(N9:N41,"&lt;70")</f>
        <v>0</v>
      </c>
    </row>
    <row r="44" spans="2:15" x14ac:dyDescent="0.25">
      <c r="C44" s="29"/>
      <c r="D44" s="29"/>
      <c r="E44" s="29"/>
      <c r="H44" s="33" t="s">
        <v>18</v>
      </c>
      <c r="I44" s="33"/>
      <c r="J44" s="3">
        <f>COUNT(J9:J30)</f>
        <v>17</v>
      </c>
      <c r="K44" s="3">
        <f>COUNT(K9:K40)</f>
        <v>17</v>
      </c>
      <c r="L44" s="3">
        <f>COUNT(L9:L40)</f>
        <v>0</v>
      </c>
      <c r="M44" s="3">
        <f>COUNT(M9:M40)</f>
        <v>0</v>
      </c>
      <c r="N44" s="12">
        <f>COUNT(N9:N40)</f>
        <v>17</v>
      </c>
    </row>
    <row r="45" spans="2:15" x14ac:dyDescent="0.25">
      <c r="C45" s="29"/>
      <c r="D45" s="29"/>
      <c r="E45" s="1"/>
      <c r="H45" s="37" t="s">
        <v>13</v>
      </c>
      <c r="I45" s="37"/>
      <c r="J45" s="8">
        <f>J42/J44</f>
        <v>1</v>
      </c>
      <c r="K45" s="8">
        <f>K42/K44</f>
        <v>1</v>
      </c>
      <c r="L45" s="10" t="e">
        <f t="shared" ref="L45:N45" si="1">L42/L44</f>
        <v>#DIV/0!</v>
      </c>
      <c r="M45" s="10" t="e">
        <f t="shared" si="1"/>
        <v>#DIV/0!</v>
      </c>
      <c r="N45" s="11">
        <f t="shared" si="1"/>
        <v>1</v>
      </c>
    </row>
    <row r="46" spans="2:15" x14ac:dyDescent="0.25">
      <c r="C46" s="29"/>
      <c r="D46" s="29"/>
      <c r="E46" s="1"/>
      <c r="H46" s="37" t="s">
        <v>14</v>
      </c>
      <c r="I46" s="37"/>
      <c r="J46" s="8">
        <f>J43/J44</f>
        <v>0</v>
      </c>
      <c r="K46" s="8">
        <f>K43/K44</f>
        <v>0</v>
      </c>
      <c r="L46" s="10" t="e">
        <f t="shared" ref="L46:M46" si="2">L43/L44</f>
        <v>#DIV/0!</v>
      </c>
      <c r="M46" s="10" t="e">
        <f t="shared" si="2"/>
        <v>#DIV/0!</v>
      </c>
      <c r="N46" s="11">
        <f t="shared" ref="N46" si="3">N43/N44</f>
        <v>0</v>
      </c>
    </row>
    <row r="47" spans="2:15" x14ac:dyDescent="0.25">
      <c r="C47" s="29"/>
      <c r="D47" s="29"/>
      <c r="E47" s="7"/>
      <c r="H47" s="14" t="s">
        <v>21</v>
      </c>
      <c r="I47" s="14"/>
      <c r="J47" s="19">
        <f>AVERAGE(J9:J30)</f>
        <v>88.705882352941174</v>
      </c>
      <c r="K47" s="19">
        <f>AVERAGE(K9:K30)</f>
        <v>90</v>
      </c>
      <c r="L47" s="19" t="e">
        <f t="shared" ref="L47:M47" si="4">AVERAGE(L9:L30)</f>
        <v>#DIV/0!</v>
      </c>
      <c r="M47" s="19" t="e">
        <f t="shared" si="4"/>
        <v>#DIV/0!</v>
      </c>
      <c r="N47" s="19">
        <f t="shared" ref="N47" si="5">AVERAGE(N9:N14)</f>
        <v>90.166666666666671</v>
      </c>
    </row>
    <row r="48" spans="2:15" x14ac:dyDescent="0.25">
      <c r="C48" s="1"/>
      <c r="D48" s="1"/>
      <c r="E48" s="7"/>
    </row>
    <row r="50" spans="10:13" x14ac:dyDescent="0.25">
      <c r="J50" s="6" t="s">
        <v>22</v>
      </c>
      <c r="K50" s="6"/>
      <c r="L50" s="6"/>
      <c r="M50" s="6"/>
    </row>
    <row r="51" spans="10:13" x14ac:dyDescent="0.25">
      <c r="J51" s="35" t="s">
        <v>15</v>
      </c>
      <c r="K51" s="35"/>
      <c r="L51" s="35"/>
      <c r="M51" s="35"/>
    </row>
  </sheetData>
  <sortState xmlns:xlrd2="http://schemas.microsoft.com/office/spreadsheetml/2017/richdata2" ref="D9:I33">
    <sortCondition ref="D9:D33"/>
  </sortState>
  <mergeCells count="42">
    <mergeCell ref="D20:I20"/>
    <mergeCell ref="D27:I27"/>
    <mergeCell ref="D28:I28"/>
    <mergeCell ref="D29:I29"/>
    <mergeCell ref="D30:I30"/>
    <mergeCell ref="D22:I22"/>
    <mergeCell ref="D23:I23"/>
    <mergeCell ref="D24:I24"/>
    <mergeCell ref="D25:I25"/>
    <mergeCell ref="D26:I26"/>
    <mergeCell ref="J51:M51"/>
    <mergeCell ref="C43:D43"/>
    <mergeCell ref="I6:J6"/>
    <mergeCell ref="C3:M3"/>
    <mergeCell ref="C46:D46"/>
    <mergeCell ref="C47:D47"/>
    <mergeCell ref="C45:D45"/>
    <mergeCell ref="C44:E44"/>
    <mergeCell ref="H42:I42"/>
    <mergeCell ref="H43:I43"/>
    <mergeCell ref="H44:I44"/>
    <mergeCell ref="H45:I45"/>
    <mergeCell ref="H46:I46"/>
    <mergeCell ref="D4:G4"/>
    <mergeCell ref="D15:I15"/>
    <mergeCell ref="D16:I16"/>
    <mergeCell ref="D17:I17"/>
    <mergeCell ref="D18:I18"/>
    <mergeCell ref="C42:D42"/>
    <mergeCell ref="B2:M2"/>
    <mergeCell ref="J4:K4"/>
    <mergeCell ref="D6:G6"/>
    <mergeCell ref="D8:I8"/>
    <mergeCell ref="D9:I9"/>
    <mergeCell ref="D10:I10"/>
    <mergeCell ref="D11:I11"/>
    <mergeCell ref="D12:I12"/>
    <mergeCell ref="D13:I13"/>
    <mergeCell ref="D14:I14"/>
    <mergeCell ref="K6:P6"/>
    <mergeCell ref="D19:I19"/>
    <mergeCell ref="D21:I21"/>
  </mergeCells>
  <pageMargins left="0.25" right="0.25" top="0.75" bottom="0.75" header="0.3" footer="0.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LOGISTICA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DELL</cp:lastModifiedBy>
  <cp:lastPrinted>2023-03-14T22:59:01Z</cp:lastPrinted>
  <dcterms:created xsi:type="dcterms:W3CDTF">2023-03-14T19:16:59Z</dcterms:created>
  <dcterms:modified xsi:type="dcterms:W3CDTF">2025-11-10T20:47:51Z</dcterms:modified>
</cp:coreProperties>
</file>