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"/>
    </mc:Choice>
  </mc:AlternateContent>
  <xr:revisionPtr revIDLastSave="0" documentId="13_ncr:1_{FF7DEA62-3103-4461-80D3-B13B56D8402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7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<sst xmlns="http://schemas.openxmlformats.org/spreadsheetml/2006/main" count="122" uniqueCount="38">
  <si>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</si>
  <si>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</si>
  <si>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</si>
  <si>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</si>
  <si>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</si>
  <si>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</si>
  <si>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</si>
  <si>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</si>
  <si>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</si>
  <si>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</si>
  <si>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</si>
  <si>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</si>
  <si>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</si>
  <si>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</si>
  <si>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</si>
  <si>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</si>
  <si>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</si>
  <si>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</si>
  <si>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</si>
  <si>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</si>
  <si>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</si>
  <si>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</si>
  <si>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</si>
  <si>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</si>
  <si>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</si>
  <si>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</si>
  <si>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</si>
  <si>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</si>
  <si>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</si>
  <si>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</si>
  <si>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</si>
  <si>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</si>
  <si>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 DICIEMBRE 2025</t>
  </si>
  <si>
    <t xml:space="preserve">LIC.TANIA ITZEL BELLI GONZALEZ </t>
  </si>
  <si>
    <t xml:space="preserve">ECONOMIA EMPRESARIAL </t>
  </si>
  <si>
    <t xml:space="preserve">307B </t>
  </si>
  <si>
    <t xml:space="preserve">INGENIERIA EN GESTION EMPRESARIAL </t>
  </si>
  <si>
    <t>307A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</si>
</sst>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9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2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7.5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35</v>
      </c>
      <c r="G13" s="8">
        <v>34</v>
      </c>
      <c r="H13" s="8">
        <v>0</v>
      </c>
      <c r="I13" s="9">
        <f>(G13+H13)/F13</f>
        <v>0.97142857142857142</v>
      </c>
      <c r="J13" s="8">
        <f t="shared" ref="J13:J27" si="0">(F13-SUM(G13:H13))-L13</f>
        <v>1</v>
      </c>
      <c r="K13" s="9">
        <f t="shared" ref="K13:K27" si="1">J13/F13</f>
        <v>2.8571428571428571E-2</v>
      </c>
      <c r="L13" s="39">
        <v>0</v>
      </c>
      <c r="M13" s="9">
        <f t="shared" ref="M13:M27" si="2">L13/F13</f>
        <v>0</v>
      </c>
      <c r="N13" s="39">
        <v>0.92</v>
      </c>
      <c r="O13" s="12">
        <v>0.92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34</v>
      </c>
      <c r="H27" s="20">
        <f>SUM(H13:H26)</f>
        <v>0</v>
      </c>
      <c r="I27" s="21">
        <f>SUM(G27:H27)/F27</f>
        <v>0.97142857142857142</v>
      </c>
      <c r="J27" s="20">
        <f t="shared" si="0"/>
        <v>1</v>
      </c>
      <c r="K27" s="21">
        <f t="shared" si="1"/>
        <v>2.8571428571428571E-2</v>
      </c>
      <c r="L27" s="20">
        <f>SUM(L13:L26)</f>
        <v>0</v>
      </c>
      <c r="M27" s="21">
        <f t="shared" si="2"/>
        <v>0</v>
      </c>
      <c r="N27" s="20">
        <f>AVERAGE(N13:N26)</f>
        <v>0.92</v>
      </c>
      <c r="O27" s="22">
        <f>AVERAGE(O13:O26)</f>
        <v>0.92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24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1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 xml:space="preserve">LIC.TANIA ITZEL BELLI GONZALEZ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37.5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">
        <v>37</v>
      </c>
      <c r="E13" s="8" t="str">
        <f>'1'!E13</f>
        <v xml:space="preserve">INGENIERIA EN GESTION EMPRESARIAL </v>
      </c>
      <c r="F13" s="8">
        <v>20</v>
      </c>
      <c r="G13" s="8">
        <v>19</v>
      </c>
      <c r="H13" s="8">
        <v>0</v>
      </c>
      <c r="I13" s="9">
        <f>(G13+H13)/F13</f>
        <v>0.95</v>
      </c>
      <c r="J13" s="8">
        <f t="shared" ref="J13:J27" si="0">(F13-SUM(G13:H13))-L13</f>
        <v>1</v>
      </c>
      <c r="K13" s="9">
        <f t="shared" ref="K13:K27" si="1">J13/F13</f>
        <v>0.05</v>
      </c>
      <c r="L13" s="39">
        <v>0</v>
      </c>
      <c r="M13" s="9">
        <f t="shared" ref="M13:M27" si="2">L13/F13</f>
        <v>0</v>
      </c>
      <c r="N13" s="39">
        <v>0.93</v>
      </c>
      <c r="O13" s="12">
        <v>0.93</v>
      </c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20</v>
      </c>
      <c r="G27" s="20">
        <f>SUM(G13:G26)</f>
        <v>19</v>
      </c>
      <c r="H27" s="20">
        <f>SUM(H13:H26)</f>
        <v>0</v>
      </c>
      <c r="I27" s="21">
        <f>SUM(G27:H27)/F27</f>
        <v>0.95</v>
      </c>
      <c r="J27" s="20">
        <f t="shared" si="0"/>
        <v>1</v>
      </c>
      <c r="K27" s="21">
        <f t="shared" si="1"/>
        <v>0.05</v>
      </c>
      <c r="L27" s="20">
        <f>SUM(L13:L26)</f>
        <v>0</v>
      </c>
      <c r="M27" s="21">
        <f t="shared" si="2"/>
        <v>0</v>
      </c>
      <c r="N27" s="20">
        <f>AVERAGE(N13:N26)</f>
        <v>0.93</v>
      </c>
      <c r="O27" s="22">
        <f>AVERAGE(O13:O26)</f>
        <v>0.93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 xml:space="preserve">LIC.TANIA ITZEL BELLI GONZALEZ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 xml:space="preserve">LIC.TANIA ITZEL BELLI GONZALEZ 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ECONOMIA EMPRESARIAL </v>
      </c>
      <c r="C13" s="8" t="str">
        <f>'1'!C13</f>
        <v>I</v>
      </c>
      <c r="D13" s="8" t="str">
        <f>'1'!D13</f>
        <v xml:space="preserve">307B </v>
      </c>
      <c r="E13" s="8" t="str">
        <f>'1'!E13</f>
        <v xml:space="preserve">INGENIERIA EN GESTION EMPRESARIAL 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>
        <f>'1'!B14</f>
        <v>0</v>
      </c>
      <c r="C14" s="8">
        <f>'1'!C14</f>
        <v>0</v>
      </c>
      <c r="D14" s="8">
        <f>'1'!D14</f>
        <v>0</v>
      </c>
      <c r="E14" s="8">
        <f>'1'!E14</f>
        <v>0</v>
      </c>
      <c r="F14" s="8">
        <f>'1'!F14</f>
        <v>0</v>
      </c>
      <c r="G14" s="8"/>
      <c r="H14" s="8">
        <v>0</v>
      </c>
      <c r="I14" s="9" t="e">
        <f t="shared" ref="I14:I26" si="3">(G14+H14)/F14</f>
        <v>#DIV/0!</v>
      </c>
      <c r="J14" s="8">
        <f>(F14-SUM(G14:H14))-L14</f>
        <v>0</v>
      </c>
      <c r="K14" s="9" t="e">
        <f t="shared" si="1"/>
        <v>#DIV/0!</v>
      </c>
      <c r="L14" s="8"/>
      <c r="M14" s="9" t="e">
        <f t="shared" si="2"/>
        <v>#DIV/0!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35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35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tania itzel belli gonzalez</cp:lastModifiedBy>
  <cp:revision/>
  <cp:lastPrinted>2025-07-02T21:33:58Z</cp:lastPrinted>
  <dcterms:created xsi:type="dcterms:W3CDTF">2021-11-22T14:45:25Z</dcterms:created>
  <dcterms:modified xsi:type="dcterms:W3CDTF">2025-09-25T02:33:22Z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