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2do reporte de calif. 307 A Y B\"/>
    </mc:Choice>
  </mc:AlternateContent>
  <xr:revisionPtr revIDLastSave="0" documentId="8_{10A45B93-6A15-4BDD-937D-77CBFF55916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7" l="1"/>
  <c r="O27" i="27" s="1"/>
  <c r="O13" i="27"/>
  <c r="E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C13" i="27"/>
  <c r="J13" i="27"/>
  <c r="B13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<sst xmlns="http://schemas.openxmlformats.org/spreadsheetml/2006/main" count="126" uniqueCount="40">
  <si>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</si>
  <si>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</si>
  <si>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</si>
  <si>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</si>
  <si>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</si>
  <si>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</si>
  <si>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</si>
  <si>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</si>
  <si>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</si>
  <si>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</si>
  <si>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</si>
  <si>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</si>
  <si>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</si>
  <si>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</si>
  <si>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</si>
  <si>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</si>
  <si>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</si>
  <si>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</si>
  <si>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</si>
  <si>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</si>
  <si>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</si>
  <si>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</si>
  <si>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</si>
  <si>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</si>
  <si>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</si>
  <si>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</si>
  <si>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</si>
  <si>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</si>
  <si>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</si>
  <si>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</si>
  <si>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</si>
  <si>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</si>
  <si>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</si>
  <si>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</si>
  <si>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</si>
  <si>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</si>
  <si>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</si>
  <si>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</si>
  <si>
    <t>307 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</si>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</sst>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6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23">
        <v>0</v>
      </c>
      <c r="M13" s="9">
        <f t="shared" ref="M13:M27" si="2">L13/F13</f>
        <v>0</v>
      </c>
      <c r="N13" s="23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O15" sqref="O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2</v>
      </c>
      <c r="D7" s="29"/>
      <c r="E7" s="11" t="s">
        <v>4</v>
      </c>
      <c r="F7" s="5">
        <v>2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18</v>
      </c>
      <c r="H13" s="8">
        <v>0</v>
      </c>
      <c r="I13" s="9"/>
      <c r="J13" s="8">
        <f t="shared" ref="J13:J27" si="0">(F13-SUM(G13:H13))-L13</f>
        <v>2</v>
      </c>
      <c r="K13" s="9"/>
      <c r="L13" s="23"/>
      <c r="M13" s="9"/>
      <c r="N13" s="8">
        <v>84</v>
      </c>
      <c r="O13" s="12">
        <f>17/F13</f>
        <v>0.85</v>
      </c>
      <c r="P13" s="17"/>
    </row>
    <row r="14" spans="1:16" s="10" customFormat="1" ht="37.5" x14ac:dyDescent="0.25">
      <c r="A14" s="17"/>
      <c r="B14" s="13" t="s">
        <v>34</v>
      </c>
      <c r="C14" s="8" t="s">
        <v>39</v>
      </c>
      <c r="D14" s="8" t="s">
        <v>38</v>
      </c>
      <c r="E14" s="8" t="s">
        <v>36</v>
      </c>
      <c r="F14" s="8">
        <v>35</v>
      </c>
      <c r="G14" s="8">
        <v>34</v>
      </c>
      <c r="H14" s="8">
        <v>0</v>
      </c>
      <c r="I14" s="9"/>
      <c r="J14" s="8">
        <v>1</v>
      </c>
      <c r="K14" s="9"/>
      <c r="L14" s="8"/>
      <c r="M14" s="9"/>
      <c r="N14" s="8">
        <v>91</v>
      </c>
      <c r="O14" s="12">
        <f>27/F14</f>
        <v>0.77142857142857146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55</v>
      </c>
      <c r="G27" s="20">
        <f>SUM(G13:G26)</f>
        <v>52</v>
      </c>
      <c r="H27" s="20">
        <f>SUM(H13:H26)</f>
        <v>0</v>
      </c>
      <c r="I27" s="21">
        <f>SUM(G27:H27)/F27</f>
        <v>0.94545454545454544</v>
      </c>
      <c r="J27" s="20">
        <f t="shared" si="0"/>
        <v>3</v>
      </c>
      <c r="K27" s="21">
        <f t="shared" ref="K27" si="1">J27/F27</f>
        <v>5.4545454545454543E-2</v>
      </c>
      <c r="L27" s="20">
        <f>SUM(L13:L26)</f>
        <v>0</v>
      </c>
      <c r="M27" s="21">
        <f t="shared" ref="M27" si="2">L27/F27</f>
        <v>0</v>
      </c>
      <c r="N27" s="20">
        <f>AVERAGE(N13:N26)</f>
        <v>87.5</v>
      </c>
      <c r="O27" s="22">
        <f>AVERAGE(O13:O26)</f>
        <v>0.81071428571428572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 xml:space="preserve">LIC.TANIA ITZEL BELLI GONZALEZ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2025-10-25T01:07:24Z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