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3RA REVISION\OSCAR TAXILAGA ZETINA\"/>
    </mc:Choice>
  </mc:AlternateContent>
  <xr:revisionPtr revIDLastSave="0" documentId="13_ncr:1_{737F8FC2-4905-4FCF-9AB8-0E6250D09A85}" xr6:coauthVersionLast="47" xr6:coauthVersionMax="47" xr10:uidLastSave="{00000000-0000-0000-0000-000000000000}"/>
  <bookViews>
    <workbookView xWindow="13905" yWindow="0" windowWidth="15000" windowHeight="1536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<sst xmlns="http://schemas.openxmlformats.org/spreadsheetml/2006/main" count="122" uniqueCount="40">
  <si>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</si>
  <si>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</si>
  <si>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</si>
  <si>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</si>
  <si>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</si>
  <si>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</si>
  <si>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</si>
  <si>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</si>
  <si>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</si>
  <si>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</si>
  <si>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</si>
  <si>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</si>
  <si>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</si>
  <si>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</si>
  <si>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</si>
  <si>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</si>
  <si>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</si>
  <si>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</si>
  <si>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</si>
  <si>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</si>
  <si>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</si>
  <si>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</si>
  <si>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</si>
  <si>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</si>
  <si>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</si>
  <si>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</si>
  <si>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</si>
  <si>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</si>
  <si>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</si>
  <si>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</si>
  <si>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</si>
  <si>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</si>
  <si>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</si>
  <si>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</si>
  <si>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</si>
  <si>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OSCAR TAXILAGA ZETINA</t>
  </si>
  <si>
    <t>CALCULO VECTORIAL</t>
  </si>
  <si>
    <t>ALGEBRA LINEAL</t>
  </si>
  <si>
    <t>IMCT</t>
  </si>
  <si>
    <t>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</si>
</sst>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7" zoomScaleNormal="100" zoomScaleSheetLayoutView="100" zoomScalePageLayoutView="70" workbookViewId="0">
      <selection activeCell="D14" sqref="D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8.285156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32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7" t="s">
        <v>36</v>
      </c>
      <c r="C13" s="8">
        <v>1</v>
      </c>
      <c r="D13" s="8"/>
      <c r="E13" s="8" t="s">
        <v>38</v>
      </c>
      <c r="F13" s="8">
        <v>31</v>
      </c>
      <c r="G13" s="8">
        <v>5</v>
      </c>
      <c r="H13" s="8">
        <v>0</v>
      </c>
      <c r="I13" s="9">
        <f>(G13+H13)/F13</f>
        <v>0.16129032258064516</v>
      </c>
      <c r="J13" s="8">
        <f t="shared" ref="J13:J27" si="0">(F13-SUM(G13:H13))-L13</f>
        <v>26</v>
      </c>
      <c r="K13" s="9">
        <f t="shared" ref="K13:K27" si="1">J13/F13</f>
        <v>0.83870967741935487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7" t="s">
        <v>37</v>
      </c>
      <c r="C14" s="8">
        <v>1</v>
      </c>
      <c r="D14" s="8"/>
      <c r="E14" s="8" t="s">
        <v>39</v>
      </c>
      <c r="F14" s="8">
        <v>16</v>
      </c>
      <c r="G14" s="8">
        <v>2</v>
      </c>
      <c r="H14" s="8">
        <v>0</v>
      </c>
      <c r="I14" s="9">
        <f t="shared" ref="I14:I26" si="3">(G14+H14)/F14</f>
        <v>0.125</v>
      </c>
      <c r="J14" s="8">
        <f>(F14-SUM(G14:H14))-L14</f>
        <v>14</v>
      </c>
      <c r="K14" s="9">
        <f t="shared" si="1"/>
        <v>0.875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7</v>
      </c>
      <c r="H27" s="20">
        <f>SUM(H13:H26)</f>
        <v>0</v>
      </c>
      <c r="I27" s="21">
        <f>SUM(G27:H27)/F27</f>
        <v>0.14893617021276595</v>
      </c>
      <c r="J27" s="20">
        <f t="shared" si="0"/>
        <v>40</v>
      </c>
      <c r="K27" s="21">
        <f t="shared" si="1"/>
        <v>0.85106382978723405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C14" sqref="C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CALCULO VECTORIAL</v>
      </c>
      <c r="C13" s="8">
        <v>2</v>
      </c>
      <c r="D13" s="8">
        <f>'1'!D13</f>
        <v>0</v>
      </c>
      <c r="E13" s="8" t="str">
        <f>'1'!E13</f>
        <v>IMCT</v>
      </c>
      <c r="F13" s="8">
        <f>'1'!F13</f>
        <v>31</v>
      </c>
      <c r="G13" s="8">
        <v>5</v>
      </c>
      <c r="H13" s="8">
        <v>0</v>
      </c>
      <c r="I13" s="9">
        <f>(G13+H13)/F13</f>
        <v>0.16129032258064516</v>
      </c>
      <c r="J13" s="8">
        <f t="shared" ref="J13:J27" si="0">(F13-SUM(G13:H13))-L13</f>
        <v>26</v>
      </c>
      <c r="K13" s="9">
        <f t="shared" ref="K13:K27" si="1">J13/F13</f>
        <v>0.83870967741935487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ALGEBRA LINEAL</v>
      </c>
      <c r="C14" s="8">
        <v>2</v>
      </c>
      <c r="D14" s="8">
        <f>'1'!D14</f>
        <v>0</v>
      </c>
      <c r="E14" s="8" t="str">
        <f>'1'!E14</f>
        <v>IEME</v>
      </c>
      <c r="F14" s="8">
        <f>'1'!F14</f>
        <v>16</v>
      </c>
      <c r="G14" s="8">
        <v>4</v>
      </c>
      <c r="H14" s="8">
        <v>0</v>
      </c>
      <c r="I14" s="9">
        <f t="shared" ref="I14:I26" si="3">(G14+H14)/F14</f>
        <v>0.25</v>
      </c>
      <c r="J14" s="8">
        <f>(F14-SUM(G14:H14))-L14</f>
        <v>12</v>
      </c>
      <c r="K14" s="9">
        <f t="shared" si="1"/>
        <v>0.75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9</v>
      </c>
      <c r="H27" s="20">
        <f>SUM(H13:H26)</f>
        <v>0</v>
      </c>
      <c r="I27" s="21">
        <f>SUM(G27:H27)/F27</f>
        <v>0.19148936170212766</v>
      </c>
      <c r="J27" s="20">
        <f t="shared" si="0"/>
        <v>38</v>
      </c>
      <c r="K27" s="21">
        <f t="shared" si="1"/>
        <v>0.80851063829787229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="85" zoomScaleNormal="100" zoomScaleSheetLayoutView="85" zoomScalePageLayoutView="70" workbookViewId="0">
      <selection activeCell="O15" sqref="O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CALCULO VECTORIAL</v>
      </c>
      <c r="C13" s="8">
        <v>3</v>
      </c>
      <c r="D13" s="8">
        <f>'1'!D13</f>
        <v>0</v>
      </c>
      <c r="E13" s="8" t="str">
        <f>'1'!E13</f>
        <v>IMCT</v>
      </c>
      <c r="F13" s="8">
        <f>'1'!F13</f>
        <v>31</v>
      </c>
      <c r="G13" s="8">
        <v>9</v>
      </c>
      <c r="H13" s="8">
        <v>0</v>
      </c>
      <c r="I13" s="9">
        <f>(G13+H13)/F13</f>
        <v>0.29032258064516131</v>
      </c>
      <c r="J13" s="8">
        <f t="shared" ref="J13:J27" si="0">(F13-SUM(G13:H13))-L13</f>
        <v>22</v>
      </c>
      <c r="K13" s="9">
        <f t="shared" ref="K13:K27" si="1">J13/F13</f>
        <v>0.70967741935483875</v>
      </c>
      <c r="L13" s="8"/>
      <c r="M13" s="9">
        <f t="shared" ref="M13:M27" si="2">L13/F13</f>
        <v>0</v>
      </c>
      <c r="N13" s="8">
        <v>64</v>
      </c>
      <c r="O13" s="12">
        <v>0.28999999999999998</v>
      </c>
      <c r="P13" s="17"/>
    </row>
    <row r="14" spans="1:16" s="10" customFormat="1" x14ac:dyDescent="0.2">
      <c r="A14" s="17"/>
      <c r="B14" s="13" t="str">
        <f>'1'!B14</f>
        <v>ALGEBRA LINEAL</v>
      </c>
      <c r="C14" s="8">
        <v>3</v>
      </c>
      <c r="D14" s="8">
        <f>'1'!D14</f>
        <v>0</v>
      </c>
      <c r="E14" s="8" t="str">
        <f>'1'!E14</f>
        <v>IEME</v>
      </c>
      <c r="F14" s="8">
        <f>'1'!F14</f>
        <v>16</v>
      </c>
      <c r="G14" s="8">
        <v>7</v>
      </c>
      <c r="H14" s="8">
        <v>0</v>
      </c>
      <c r="I14" s="9">
        <f t="shared" ref="I14:I26" si="3">(G14+H14)/F14</f>
        <v>0.4375</v>
      </c>
      <c r="J14" s="8">
        <f>(F14-SUM(G14:H14))-L14</f>
        <v>9</v>
      </c>
      <c r="K14" s="9">
        <f t="shared" si="1"/>
        <v>0.5625</v>
      </c>
      <c r="L14" s="8"/>
      <c r="M14" s="9">
        <f t="shared" si="2"/>
        <v>0</v>
      </c>
      <c r="N14" s="8">
        <v>70</v>
      </c>
      <c r="O14" s="12">
        <v>0.44</v>
      </c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16</v>
      </c>
      <c r="H27" s="20">
        <f>SUM(H13:H26)</f>
        <v>0</v>
      </c>
      <c r="I27" s="21">
        <f>SUM(G27:H27)/F27</f>
        <v>0.34042553191489361</v>
      </c>
      <c r="J27" s="20">
        <f t="shared" si="0"/>
        <v>31</v>
      </c>
      <c r="K27" s="21">
        <f t="shared" si="1"/>
        <v>0.65957446808510634</v>
      </c>
      <c r="L27" s="20">
        <f>SUM(L13:L26)</f>
        <v>0</v>
      </c>
      <c r="M27" s="21">
        <f t="shared" si="2"/>
        <v>0</v>
      </c>
      <c r="N27" s="20">
        <f>AVERAGE(N13:N26)</f>
        <v>67</v>
      </c>
      <c r="O27" s="22">
        <f>AVERAGE(O13:O26)</f>
        <v>0.36499999999999999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CALCULO VECTORIAL</v>
      </c>
      <c r="C13" s="8">
        <f>'1'!C13</f>
        <v>1</v>
      </c>
      <c r="D13" s="8">
        <f>'1'!D13</f>
        <v>0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ALGEBRA LINEAL</v>
      </c>
      <c r="C14" s="8">
        <f>'1'!C14</f>
        <v>1</v>
      </c>
      <c r="D14" s="8">
        <f>'1'!D14</f>
        <v>0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2025-11-24T15:48:13Z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