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S\Documents\2025\AGOSTO-DIC 2025\CLASES\"/>
    </mc:Choice>
  </mc:AlternateContent>
  <xr:revisionPtr revIDLastSave="0" documentId="13_ncr:1_{AC06C37B-0F29-488B-A134-CAE908B1A7CC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COSTOS EMPRESARIALES" sheetId="5" r:id="rId1"/>
    <sheet name="FINANZAS EN LAS ORGANIZACIONES" sheetId="7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8" i="7" l="1"/>
  <c r="F58" i="7"/>
  <c r="F57" i="7"/>
  <c r="K56" i="7"/>
  <c r="J56" i="7"/>
  <c r="I56" i="7"/>
  <c r="H56" i="7"/>
  <c r="E56" i="7"/>
  <c r="K55" i="7"/>
  <c r="K58" i="7" s="1"/>
  <c r="J55" i="7"/>
  <c r="J58" i="7" s="1"/>
  <c r="I55" i="7"/>
  <c r="I58" i="7" s="1"/>
  <c r="H55" i="7"/>
  <c r="H58" i="7" s="1"/>
  <c r="E55" i="7"/>
  <c r="E58" i="7" s="1"/>
  <c r="L54" i="7"/>
  <c r="L57" i="7" s="1"/>
  <c r="K54" i="7"/>
  <c r="K57" i="7" s="1"/>
  <c r="J54" i="7"/>
  <c r="J57" i="7" s="1"/>
  <c r="I54" i="7"/>
  <c r="I57" i="7" s="1"/>
  <c r="H54" i="7"/>
  <c r="H57" i="7" s="1"/>
  <c r="G54" i="7"/>
  <c r="E54" i="7"/>
  <c r="E57" i="7" s="1"/>
  <c r="B10" i="7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Q9" i="5"/>
  <c r="P9" i="5"/>
  <c r="O9" i="5"/>
  <c r="G57" i="7" l="1"/>
  <c r="G55" i="7"/>
  <c r="G58" i="7" s="1"/>
  <c r="F58" i="5"/>
  <c r="F57" i="5"/>
  <c r="L54" i="5"/>
  <c r="H56" i="5"/>
  <c r="I56" i="5"/>
  <c r="J56" i="5"/>
  <c r="K56" i="5"/>
  <c r="E56" i="5"/>
  <c r="H55" i="5" l="1"/>
  <c r="H58" i="5" s="1"/>
  <c r="I55" i="5"/>
  <c r="J55" i="5"/>
  <c r="K55" i="5"/>
  <c r="G54" i="5"/>
  <c r="H54" i="5"/>
  <c r="H57" i="5" s="1"/>
  <c r="I54" i="5"/>
  <c r="I57" i="5" s="1"/>
  <c r="J54" i="5"/>
  <c r="J57" i="5" s="1"/>
  <c r="K54" i="5"/>
  <c r="K57" i="5" s="1"/>
  <c r="B10" i="5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G55" i="5" l="1"/>
  <c r="G58" i="5" s="1"/>
  <c r="G57" i="5"/>
  <c r="E55" i="5"/>
  <c r="E58" i="5" s="1"/>
  <c r="E54" i="5"/>
  <c r="E57" i="5" s="1"/>
  <c r="I58" i="5"/>
  <c r="J58" i="5"/>
  <c r="K58" i="5"/>
  <c r="L57" i="5" l="1"/>
  <c r="L58" i="5"/>
</calcChain>
</file>

<file path=xl/sharedStrings.xml><?xml version="1.0" encoding="utf-8"?>
<sst xmlns="http://schemas.openxmlformats.org/spreadsheetml/2006/main" count="142" uniqueCount="123">
  <si>
    <t>MATERIA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</si>
  <si>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</si>
  <si>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</si>
  <si>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</si>
  <si>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</si>
  <si>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</si>
  <si>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</si>
  <si>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</si>
  <si>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</si>
  <si>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</si>
  <si>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</si>
  <si>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</si>
  <si>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</si>
  <si>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</si>
  <si>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</si>
  <si>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FIRMA DEL CATEDRATICO</t>
  </si>
  <si>
    <t>PROM.</t>
  </si>
  <si>
    <t>LC. Ana Karenina Cordoba Ferman</t>
  </si>
  <si>
    <t>Febrero-junio 2025</t>
  </si>
  <si>
    <t>COSTOS EMPRESARIALES</t>
  </si>
  <si>
    <t>307-A</t>
  </si>
  <si>
    <r>
      <rPr>
        <sz val="8"/>
        <rFont val="Arial MT"/>
        <family val="2"/>
      </rPr>
      <t>241U0273</t>
    </r>
  </si>
  <si>
    <r>
      <rPr>
        <sz val="8"/>
        <rFont val="Arial MT"/>
        <family val="2"/>
      </rPr>
      <t>241U0274</t>
    </r>
  </si>
  <si>
    <r>
      <rPr>
        <sz val="8"/>
        <rFont val="Arial MT"/>
        <family val="2"/>
      </rPr>
      <t>241U0281</t>
    </r>
  </si>
  <si>
    <r>
      <rPr>
        <sz val="8"/>
        <rFont val="Arial MT"/>
        <family val="2"/>
      </rPr>
      <t>241U0289</t>
    </r>
  </si>
  <si>
    <r>
      <rPr>
        <sz val="8"/>
        <rFont val="Arial MT"/>
        <family val="2"/>
      </rPr>
      <t>241U0297</t>
    </r>
  </si>
  <si>
    <r>
      <rPr>
        <sz val="8"/>
        <rFont val="Arial MT"/>
        <family val="2"/>
      </rPr>
      <t>241U0304</t>
    </r>
  </si>
  <si>
    <r>
      <rPr>
        <sz val="8"/>
        <rFont val="Arial MT"/>
        <family val="2"/>
      </rPr>
      <t>241U0306</t>
    </r>
  </si>
  <si>
    <r>
      <rPr>
        <sz val="8"/>
        <rFont val="Arial MT"/>
        <family val="2"/>
      </rPr>
      <t>231U0631</t>
    </r>
  </si>
  <si>
    <r>
      <rPr>
        <sz val="8"/>
        <rFont val="Arial MT"/>
        <family val="2"/>
      </rPr>
      <t>241U0310</t>
    </r>
  </si>
  <si>
    <r>
      <rPr>
        <sz val="8"/>
        <rFont val="Arial MT"/>
        <family val="2"/>
      </rPr>
      <t>241U0311</t>
    </r>
  </si>
  <si>
    <r>
      <rPr>
        <sz val="8"/>
        <rFont val="Arial MT"/>
        <family val="2"/>
      </rPr>
      <t>241U0312</t>
    </r>
  </si>
  <si>
    <r>
      <rPr>
        <sz val="8"/>
        <rFont val="Arial MT"/>
        <family val="2"/>
      </rPr>
      <t>241U0546</t>
    </r>
  </si>
  <si>
    <r>
      <rPr>
        <sz val="8"/>
        <rFont val="Arial MT"/>
        <family val="2"/>
      </rPr>
      <t>241U0314</t>
    </r>
  </si>
  <si>
    <r>
      <rPr>
        <sz val="8"/>
        <rFont val="Arial MT"/>
        <family val="2"/>
      </rPr>
      <t>241U0320</t>
    </r>
  </si>
  <si>
    <r>
      <rPr>
        <sz val="8"/>
        <rFont val="Arial MT"/>
        <family val="2"/>
      </rPr>
      <t>241U0324</t>
    </r>
  </si>
  <si>
    <r>
      <rPr>
        <sz val="8"/>
        <rFont val="Arial MT"/>
        <family val="2"/>
      </rPr>
      <t>241U0325</t>
    </r>
  </si>
  <si>
    <r>
      <rPr>
        <sz val="8"/>
        <rFont val="Arial MT"/>
        <family val="2"/>
      </rPr>
      <t>241U0326</t>
    </r>
  </si>
  <si>
    <r>
      <rPr>
        <sz val="8"/>
        <rFont val="Arial MT"/>
        <family val="2"/>
      </rPr>
      <t>241U0327</t>
    </r>
  </si>
  <si>
    <r>
      <rPr>
        <sz val="8"/>
        <rFont val="Arial MT"/>
        <family val="2"/>
      </rPr>
      <t>BAXIN XOLO MARIAN JOSELYNE</t>
    </r>
  </si>
  <si>
    <r>
      <rPr>
        <sz val="8"/>
        <rFont val="Arial MT"/>
        <family val="2"/>
      </rPr>
      <t>BOLAÑOS COYOTECALT ABRIL</t>
    </r>
  </si>
  <si>
    <r>
      <rPr>
        <sz val="8"/>
        <rFont val="Arial MT"/>
        <family val="2"/>
      </rPr>
      <t>CRUZ BAXIN VANESSA</t>
    </r>
  </si>
  <si>
    <r>
      <rPr>
        <sz val="8"/>
        <rFont val="Arial MT"/>
        <family val="2"/>
      </rPr>
      <t>GONZALEZ ROBEGLIA LESLYE ROSALVA</t>
    </r>
  </si>
  <si>
    <r>
      <rPr>
        <sz val="8"/>
        <rFont val="Arial MT"/>
        <family val="2"/>
      </rPr>
      <t>LEON COBAXIN NATALY GUADALUPE</t>
    </r>
  </si>
  <si>
    <r>
      <rPr>
        <sz val="8"/>
        <rFont val="Arial MT"/>
        <family val="2"/>
      </rPr>
      <t>MIRANDA NAVARRETE MELISSA</t>
    </r>
  </si>
  <si>
    <r>
      <rPr>
        <sz val="8"/>
        <rFont val="Arial MT"/>
        <family val="2"/>
      </rPr>
      <t>MIXTEGA SEBASTIAN DEMIR GERARDO</t>
    </r>
  </si>
  <si>
    <r>
      <rPr>
        <sz val="8"/>
        <rFont val="Arial MT"/>
        <family val="2"/>
      </rPr>
      <t>ORTEGA CADENA GERVACIO</t>
    </r>
  </si>
  <si>
    <t>PEREZ CORDOBA EMIRETH</t>
  </si>
  <si>
    <r>
      <rPr>
        <sz val="8"/>
        <rFont val="Arial MT"/>
        <family val="2"/>
      </rPr>
      <t>PEREZ PUCHETA EREIDY ELIZAMA</t>
    </r>
  </si>
  <si>
    <r>
      <rPr>
        <sz val="8"/>
        <rFont val="Arial MT"/>
        <family val="2"/>
      </rPr>
      <t>POLITO MAXO ADAMARIS</t>
    </r>
  </si>
  <si>
    <r>
      <rPr>
        <sz val="8"/>
        <rFont val="Arial MT"/>
        <family val="2"/>
      </rPr>
      <t>RAMIREZ CHIPOL ABRIL DEL ROCIO</t>
    </r>
  </si>
  <si>
    <r>
      <rPr>
        <sz val="8"/>
        <rFont val="Arial MT"/>
        <family val="2"/>
      </rPr>
      <t>RAMIREZ ISIDORO ANA LUISA</t>
    </r>
  </si>
  <si>
    <r>
      <rPr>
        <sz val="8"/>
        <rFont val="Arial MT"/>
        <family val="2"/>
      </rPr>
      <t>TEMICH BAXIN MAGDALENA</t>
    </r>
  </si>
  <si>
    <r>
      <rPr>
        <sz val="8"/>
        <rFont val="Arial MT"/>
        <family val="2"/>
      </rPr>
      <t>VASCONCELOS GUZMAN REBECA MABEL</t>
    </r>
  </si>
  <si>
    <r>
      <rPr>
        <sz val="8"/>
        <rFont val="Arial MT"/>
        <family val="2"/>
      </rPr>
      <t>VICENTE ENCALADA LUZ ALEXA</t>
    </r>
  </si>
  <si>
    <r>
      <rPr>
        <sz val="8"/>
        <rFont val="Arial MT"/>
        <family val="2"/>
      </rPr>
      <t>XIGUIL TAPIA JADE ALEXIA</t>
    </r>
  </si>
  <si>
    <r>
      <rPr>
        <sz val="8"/>
        <rFont val="Arial MT"/>
        <family val="2"/>
      </rPr>
      <t>ZAPO BAXIN CAROLINA ELIZABETH</t>
    </r>
  </si>
  <si>
    <t>Finanzas en las Organizaciones</t>
  </si>
  <si>
    <t>507-A</t>
  </si>
  <si>
    <r>
      <rPr>
        <sz val="8"/>
        <rFont val="Arial MT"/>
        <family val="2"/>
      </rPr>
      <t>231U0262</t>
    </r>
  </si>
  <si>
    <r>
      <rPr>
        <sz val="8"/>
        <rFont val="Arial MT"/>
        <family val="2"/>
      </rPr>
      <t>231U0263</t>
    </r>
  </si>
  <si>
    <r>
      <rPr>
        <sz val="8"/>
        <rFont val="Arial MT"/>
        <family val="2"/>
      </rPr>
      <t>231U0264</t>
    </r>
  </si>
  <si>
    <r>
      <rPr>
        <sz val="8"/>
        <rFont val="Arial MT"/>
        <family val="2"/>
      </rPr>
      <t>231U0011</t>
    </r>
  </si>
  <si>
    <r>
      <rPr>
        <sz val="8"/>
        <rFont val="Arial MT"/>
        <family val="2"/>
      </rPr>
      <t>231U0270</t>
    </r>
  </si>
  <si>
    <r>
      <rPr>
        <sz val="8"/>
        <rFont val="Arial MT"/>
        <family val="2"/>
      </rPr>
      <t>231U0275</t>
    </r>
  </si>
  <si>
    <r>
      <rPr>
        <sz val="8"/>
        <rFont val="Arial MT"/>
        <family val="2"/>
      </rPr>
      <t>231U0276</t>
    </r>
  </si>
  <si>
    <r>
      <rPr>
        <sz val="8"/>
        <rFont val="Arial MT"/>
        <family val="2"/>
      </rPr>
      <t>231U0279</t>
    </r>
  </si>
  <si>
    <r>
      <rPr>
        <sz val="8"/>
        <rFont val="Arial MT"/>
        <family val="2"/>
      </rPr>
      <t>231U0280</t>
    </r>
  </si>
  <si>
    <r>
      <rPr>
        <sz val="8"/>
        <rFont val="Arial MT"/>
        <family val="2"/>
      </rPr>
      <t>231U0629</t>
    </r>
  </si>
  <si>
    <r>
      <rPr>
        <sz val="8"/>
        <rFont val="Arial MT"/>
        <family val="2"/>
      </rPr>
      <t>231U0281</t>
    </r>
  </si>
  <si>
    <r>
      <rPr>
        <sz val="8"/>
        <rFont val="Arial MT"/>
        <family val="2"/>
      </rPr>
      <t>231U0283</t>
    </r>
  </si>
  <si>
    <r>
      <rPr>
        <sz val="8"/>
        <rFont val="Arial MT"/>
        <family val="2"/>
      </rPr>
      <t>231U0284</t>
    </r>
  </si>
  <si>
    <r>
      <rPr>
        <sz val="8"/>
        <rFont val="Arial MT"/>
        <family val="2"/>
      </rPr>
      <t>231U0285</t>
    </r>
  </si>
  <si>
    <r>
      <rPr>
        <sz val="8"/>
        <rFont val="Arial MT"/>
        <family val="2"/>
      </rPr>
      <t>231U0286</t>
    </r>
  </si>
  <si>
    <r>
      <rPr>
        <sz val="8"/>
        <rFont val="Arial MT"/>
        <family val="2"/>
      </rPr>
      <t>231U0287</t>
    </r>
  </si>
  <si>
    <r>
      <rPr>
        <sz val="8"/>
        <rFont val="Arial MT"/>
        <family val="2"/>
      </rPr>
      <t>231U0289</t>
    </r>
  </si>
  <si>
    <r>
      <rPr>
        <sz val="8"/>
        <rFont val="Arial MT"/>
        <family val="2"/>
      </rPr>
      <t>231U0293</t>
    </r>
  </si>
  <si>
    <r>
      <rPr>
        <sz val="8"/>
        <rFont val="Arial MT"/>
        <family val="2"/>
      </rPr>
      <t>231U0295</t>
    </r>
  </si>
  <si>
    <r>
      <rPr>
        <sz val="8"/>
        <rFont val="Arial MT"/>
        <family val="2"/>
      </rPr>
      <t>231U0297</t>
    </r>
  </si>
  <si>
    <r>
      <rPr>
        <sz val="8"/>
        <rFont val="Arial MT"/>
        <family val="2"/>
      </rPr>
      <t>231U0637</t>
    </r>
  </si>
  <si>
    <r>
      <rPr>
        <sz val="8"/>
        <rFont val="Arial MT"/>
        <family val="2"/>
      </rPr>
      <t>231U0298</t>
    </r>
  </si>
  <si>
    <r>
      <rPr>
        <sz val="8"/>
        <rFont val="Arial MT"/>
        <family val="2"/>
      </rPr>
      <t>231U0300</t>
    </r>
  </si>
  <si>
    <r>
      <rPr>
        <sz val="8"/>
        <rFont val="Arial MT"/>
        <family val="2"/>
      </rPr>
      <t>231U0306</t>
    </r>
  </si>
  <si>
    <r>
      <rPr>
        <sz val="8"/>
        <rFont val="Arial MT"/>
        <family val="2"/>
      </rPr>
      <t>231U0310</t>
    </r>
  </si>
  <si>
    <r>
      <rPr>
        <sz val="8"/>
        <rFont val="Arial MT"/>
        <family val="2"/>
      </rPr>
      <t>231U0313</t>
    </r>
  </si>
  <si>
    <r>
      <rPr>
        <sz val="8"/>
        <rFont val="Arial MT"/>
        <family val="2"/>
      </rPr>
      <t>231U0315</t>
    </r>
  </si>
  <si>
    <r>
      <rPr>
        <sz val="8"/>
        <rFont val="Arial MT"/>
        <family val="2"/>
      </rPr>
      <t>231U0317</t>
    </r>
  </si>
  <si>
    <r>
      <rPr>
        <sz val="8"/>
        <rFont val="Arial MT"/>
        <family val="2"/>
      </rPr>
      <t>231U0318</t>
    </r>
  </si>
  <si>
    <r>
      <rPr>
        <sz val="8"/>
        <rFont val="Arial MT"/>
        <family val="2"/>
      </rPr>
      <t>231U0322</t>
    </r>
  </si>
  <si>
    <r>
      <rPr>
        <sz val="8"/>
        <rFont val="Arial MT"/>
        <family val="2"/>
      </rPr>
      <t>231U0324</t>
    </r>
  </si>
  <si>
    <r>
      <rPr>
        <sz val="8"/>
        <rFont val="Arial MT"/>
        <family val="2"/>
      </rPr>
      <t>231U0327</t>
    </r>
  </si>
  <si>
    <r>
      <rPr>
        <sz val="8"/>
        <rFont val="Arial MT"/>
        <family val="2"/>
      </rPr>
      <t>AGUILERA XALA STUARDO</t>
    </r>
  </si>
  <si>
    <r>
      <rPr>
        <sz val="8"/>
        <rFont val="Arial MT"/>
        <family val="2"/>
      </rPr>
      <t>AGUIRRE ALDANA ALONDRA IVETH</t>
    </r>
  </si>
  <si>
    <r>
      <rPr>
        <sz val="8"/>
        <rFont val="Arial MT"/>
        <family val="2"/>
      </rPr>
      <t>ALANIZ RODRIGUEZ MILAGROS MONTSERRAT</t>
    </r>
  </si>
  <si>
    <r>
      <rPr>
        <sz val="8"/>
        <rFont val="Arial MT"/>
        <family val="2"/>
      </rPr>
      <t>ANTEMATE CHAGALA UZIEL</t>
    </r>
  </si>
  <si>
    <r>
      <rPr>
        <sz val="8"/>
        <rFont val="Arial MT"/>
        <family val="2"/>
      </rPr>
      <t>BALDERAS LÓPEZ SANTIAGO</t>
    </r>
  </si>
  <si>
    <r>
      <rPr>
        <sz val="8"/>
        <rFont val="Arial MT"/>
        <family val="2"/>
      </rPr>
      <t>CASTILLO MARTINEZ CHRISTIAN ALEJANDRO</t>
    </r>
  </si>
  <si>
    <r>
      <rPr>
        <sz val="8"/>
        <rFont val="Arial MT"/>
        <family val="2"/>
      </rPr>
      <t>CATEMAXCA APARICIO LESLY</t>
    </r>
  </si>
  <si>
    <r>
      <rPr>
        <sz val="8"/>
        <rFont val="Arial MT"/>
        <family val="2"/>
      </rPr>
      <t>CHONTAL TEPACH YAHIR ENRIQUE</t>
    </r>
  </si>
  <si>
    <r>
      <rPr>
        <sz val="8"/>
        <rFont val="Arial MT"/>
        <family val="2"/>
      </rPr>
      <t>COBAXIN GONZALEZ ABRIL</t>
    </r>
  </si>
  <si>
    <r>
      <rPr>
        <sz val="8"/>
        <rFont val="Arial MT"/>
        <family val="2"/>
      </rPr>
      <t>COBAXIN QUINO JENNIFER GUADALUPE</t>
    </r>
  </si>
  <si>
    <r>
      <rPr>
        <sz val="8"/>
        <rFont val="Arial MT"/>
        <family val="2"/>
      </rPr>
      <t>COYOLT ZACARIAS DANA MICHELLE</t>
    </r>
  </si>
  <si>
    <r>
      <rPr>
        <sz val="8"/>
        <rFont val="Arial MT"/>
        <family val="2"/>
      </rPr>
      <t>DIAZ DEL CASTILLO PANAMA VILMA</t>
    </r>
  </si>
  <si>
    <r>
      <rPr>
        <sz val="8"/>
        <rFont val="Arial MT"/>
        <family val="2"/>
      </rPr>
      <t>DOMÍNGUEZ ACOSTA GABINO</t>
    </r>
  </si>
  <si>
    <r>
      <rPr>
        <sz val="8"/>
        <rFont val="Arial MT"/>
        <family val="2"/>
      </rPr>
      <t>FARARONI FLORES FATIMA ESMERALDA</t>
    </r>
  </si>
  <si>
    <r>
      <rPr>
        <sz val="8"/>
        <rFont val="Arial MT"/>
        <family val="2"/>
      </rPr>
      <t>FERMAN MUÑOZ JORGE ENRIQUE</t>
    </r>
  </si>
  <si>
    <r>
      <rPr>
        <sz val="8"/>
        <rFont val="Arial MT"/>
        <family val="2"/>
      </rPr>
      <t>FIGUEROA REYES REYLI MOISES</t>
    </r>
  </si>
  <si>
    <r>
      <rPr>
        <sz val="8"/>
        <rFont val="Arial MT"/>
        <family val="2"/>
      </rPr>
      <t>FONSECA BUSTAMANTE JOSEPH KARIM</t>
    </r>
  </si>
  <si>
    <r>
      <rPr>
        <sz val="8"/>
        <rFont val="Arial MT"/>
        <family val="2"/>
      </rPr>
      <t>HERNANDEZ ANOTA SELENE YAMILETH</t>
    </r>
  </si>
  <si>
    <r>
      <rPr>
        <sz val="8"/>
        <rFont val="Arial MT"/>
        <family val="2"/>
      </rPr>
      <t>HERRERA ATAXCA CAMILA</t>
    </r>
  </si>
  <si>
    <r>
      <rPr>
        <sz val="8"/>
        <rFont val="Arial MT"/>
        <family val="2"/>
      </rPr>
      <t>LARA ARBEA MARY JOSE</t>
    </r>
  </si>
  <si>
    <r>
      <rPr>
        <sz val="8"/>
        <rFont val="Arial MT"/>
        <family val="2"/>
      </rPr>
      <t>LIMON MARTINEZ LUIS ALEJANDRO</t>
    </r>
  </si>
  <si>
    <r>
      <rPr>
        <sz val="8"/>
        <rFont val="Arial MT"/>
        <family val="2"/>
      </rPr>
      <t>LINARES BELTRAN BELINDA</t>
    </r>
  </si>
  <si>
    <r>
      <rPr>
        <sz val="8"/>
        <rFont val="Arial MT"/>
        <family val="2"/>
      </rPr>
      <t>LUCHO XOLO ERIK JHOVANI</t>
    </r>
  </si>
  <si>
    <r>
      <rPr>
        <sz val="8"/>
        <rFont val="Arial MT"/>
        <family val="2"/>
      </rPr>
      <t>MATABUENA CHAGALA KARELY</t>
    </r>
  </si>
  <si>
    <t>MOTO COBAXIN JORGE FRANCISCO</t>
  </si>
  <si>
    <r>
      <rPr>
        <sz val="8"/>
        <rFont val="Arial MT"/>
        <family val="2"/>
      </rPr>
      <t>POLITO OLIN DARIAN DE JESÚS</t>
    </r>
  </si>
  <si>
    <r>
      <rPr>
        <sz val="8"/>
        <rFont val="Arial MT"/>
        <family val="2"/>
      </rPr>
      <t>RAMIREZ QUIRINO ALEJANDRO DE JESUS</t>
    </r>
  </si>
  <si>
    <r>
      <rPr>
        <sz val="8"/>
        <rFont val="Arial MT"/>
        <family val="2"/>
      </rPr>
      <t>REYES DIAZ MARYURI ITZEL</t>
    </r>
  </si>
  <si>
    <r>
      <rPr>
        <sz val="8"/>
        <rFont val="Arial MT"/>
        <family val="2"/>
      </rPr>
      <t>RODRIGUEZ REYES VALERIA</t>
    </r>
  </si>
  <si>
    <r>
      <rPr>
        <sz val="8"/>
        <rFont val="Arial MT"/>
        <family val="2"/>
      </rPr>
      <t>TOTO BAUTISTA YESENIA</t>
    </r>
  </si>
  <si>
    <r>
      <rPr>
        <sz val="8"/>
        <rFont val="Arial MT"/>
        <family val="2"/>
      </rPr>
      <t>TRICHE HIPOLITO JOSELIN DEL CARMEN</t>
    </r>
  </si>
  <si>
    <r>
      <rPr>
        <sz val="8"/>
        <rFont val="Arial MT"/>
        <family val="2"/>
      </rPr>
      <t>VELAZCO PUCHETA OSMAR DE JESUS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</si>
</sst>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sz val="8"/>
      <name val="Arial MT"/>
    </font>
    <font>
      <sz val="8"/>
      <name val="Arial MT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7" fillId="0" borderId="2" xfId="0" applyFont="1" applyBorder="1"/>
    <xf numFmtId="0" fontId="0" fillId="4" borderId="2" xfId="0" applyFill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top" wrapText="1" indent="1"/>
    </xf>
    <xf numFmtId="0" fontId="9" fillId="0" borderId="6" xfId="0" applyFont="1" applyBorder="1" applyAlignment="1">
      <alignment horizontal="left" vertical="top" wrapText="1" indent="1"/>
    </xf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 indent="1"/>
    </xf>
    <xf numFmtId="0" fontId="9" fillId="0" borderId="2" xfId="0" applyFont="1" applyBorder="1" applyAlignment="1">
      <alignment horizontal="left" vertical="top" wrapText="1" indent="1"/>
    </xf>
    <xf numFmtId="0" fontId="7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top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Q62"/>
  <sheetViews>
    <sheetView topLeftCell="B33" zoomScale="69" zoomScaleNormal="69" workbookViewId="0">
      <selection activeCell="E64" sqref="E64"/>
    </sheetView>
  </sheetViews>
  <sheetFormatPr baseColWidth="10" defaultRowHeight="15" x14ac:dyDescent="0.25"/>
  <cols>
    <col min="1" max="1" width="1.28515625" customWidth="1"/>
    <col min="2" max="2" width="4" customWidth="1"/>
    <col min="3" max="3" width="10.28515625" customWidth="1"/>
    <col min="4" max="4" width="45.28515625" customWidth="1"/>
    <col min="5" max="5" width="13.28515625" customWidth="1"/>
    <col min="6" max="6" width="8.140625" customWidth="1"/>
    <col min="7" max="7" width="8.7109375" customWidth="1"/>
    <col min="8" max="8" width="8.140625" customWidth="1"/>
    <col min="9" max="9" width="9.42578125" customWidth="1"/>
    <col min="10" max="10" width="9.140625" customWidth="1"/>
    <col min="11" max="11" width="4.42578125" customWidth="1"/>
    <col min="12" max="12" width="6.28515625" customWidth="1"/>
    <col min="13" max="14" width="5.7109375" customWidth="1"/>
  </cols>
  <sheetData>
    <row r="2" spans="2:17" ht="15.75" x14ac:dyDescent="0.25">
      <c r="B2" s="24" t="s">
        <v>8</v>
      </c>
      <c r="C2" s="24"/>
      <c r="D2" s="24"/>
      <c r="E2" s="24"/>
      <c r="F2" s="24"/>
      <c r="G2" s="24"/>
      <c r="H2" s="24"/>
      <c r="I2" s="24"/>
      <c r="J2" s="24"/>
      <c r="K2" s="24"/>
      <c r="L2" s="2"/>
      <c r="M2" s="2"/>
    </row>
    <row r="3" spans="2:17" x14ac:dyDescent="0.25">
      <c r="C3" s="25" t="s">
        <v>7</v>
      </c>
      <c r="D3" s="25"/>
      <c r="E3" s="25"/>
      <c r="F3" s="25"/>
      <c r="G3" s="25"/>
      <c r="H3" s="25"/>
      <c r="I3" s="25"/>
      <c r="J3" s="25"/>
      <c r="K3" s="25"/>
      <c r="L3" s="1"/>
      <c r="M3" s="1"/>
    </row>
    <row r="4" spans="2:17" x14ac:dyDescent="0.25">
      <c r="C4" t="s">
        <v>0</v>
      </c>
      <c r="D4" s="19" t="s">
        <v>19</v>
      </c>
      <c r="E4" s="26" t="s">
        <v>20</v>
      </c>
      <c r="F4" s="26"/>
      <c r="H4" t="s">
        <v>1</v>
      </c>
      <c r="I4" s="27">
        <v>45924</v>
      </c>
      <c r="J4" s="27"/>
    </row>
    <row r="5" spans="2:17" ht="6.75" customHeight="1" x14ac:dyDescent="0.25">
      <c r="D5" s="5"/>
    </row>
    <row r="6" spans="2:17" x14ac:dyDescent="0.25">
      <c r="C6" t="s">
        <v>2</v>
      </c>
      <c r="D6" s="18" t="s">
        <v>18</v>
      </c>
      <c r="E6" s="1"/>
      <c r="F6" s="23" t="s">
        <v>17</v>
      </c>
      <c r="G6" s="23"/>
      <c r="H6" s="23"/>
      <c r="I6" s="23"/>
      <c r="J6" s="23"/>
      <c r="K6" s="23"/>
    </row>
    <row r="7" spans="2:17" ht="11.25" customHeight="1" x14ac:dyDescent="0.25">
      <c r="O7">
        <v>3</v>
      </c>
      <c r="P7">
        <v>4</v>
      </c>
      <c r="Q7">
        <v>5</v>
      </c>
    </row>
    <row r="8" spans="2:17" x14ac:dyDescent="0.25">
      <c r="B8" s="3" t="s">
        <v>3</v>
      </c>
      <c r="C8" s="3" t="s">
        <v>5</v>
      </c>
      <c r="D8" s="4" t="s">
        <v>4</v>
      </c>
      <c r="E8" s="4" t="s">
        <v>6</v>
      </c>
      <c r="F8" s="4" t="s">
        <v>9</v>
      </c>
      <c r="G8" s="4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8" t="s">
        <v>16</v>
      </c>
    </row>
    <row r="9" spans="2:17" x14ac:dyDescent="0.25">
      <c r="B9" s="6">
        <v>1</v>
      </c>
      <c r="C9" s="31" t="s">
        <v>21</v>
      </c>
      <c r="D9" s="32" t="s">
        <v>39</v>
      </c>
      <c r="E9" s="35">
        <v>90</v>
      </c>
      <c r="F9" s="4"/>
      <c r="G9" s="4"/>
      <c r="H9" s="4"/>
      <c r="I9" s="4"/>
      <c r="J9" s="4"/>
      <c r="K9" s="4"/>
      <c r="L9" s="9"/>
      <c r="O9">
        <f>SUM(G9:G19)/11</f>
        <v>0</v>
      </c>
      <c r="P9">
        <f>SUM(H9:H19)/11</f>
        <v>0</v>
      </c>
      <c r="Q9">
        <f>SUM(I9:I19)/11</f>
        <v>0</v>
      </c>
    </row>
    <row r="10" spans="2:17" x14ac:dyDescent="0.25">
      <c r="B10" s="6">
        <f>B9+1</f>
        <v>2</v>
      </c>
      <c r="C10" s="31" t="s">
        <v>22</v>
      </c>
      <c r="D10" s="32" t="s">
        <v>40</v>
      </c>
      <c r="E10" s="35">
        <v>100</v>
      </c>
      <c r="F10" s="16"/>
      <c r="G10" s="16"/>
      <c r="H10" s="16"/>
      <c r="I10" s="16"/>
      <c r="J10" s="4"/>
      <c r="K10" s="4"/>
      <c r="L10" s="9"/>
    </row>
    <row r="11" spans="2:17" x14ac:dyDescent="0.25">
      <c r="B11" s="6">
        <f>B10+1</f>
        <v>3</v>
      </c>
      <c r="C11" s="31" t="s">
        <v>23</v>
      </c>
      <c r="D11" s="32" t="s">
        <v>41</v>
      </c>
      <c r="E11" s="35">
        <v>78</v>
      </c>
      <c r="F11" s="16"/>
      <c r="G11" s="16"/>
      <c r="H11" s="16"/>
      <c r="I11" s="16"/>
      <c r="J11" s="4"/>
      <c r="K11" s="4"/>
      <c r="L11" s="9"/>
    </row>
    <row r="12" spans="2:17" x14ac:dyDescent="0.25">
      <c r="B12" s="6">
        <f t="shared" ref="B12:B53" si="0">B11+1</f>
        <v>4</v>
      </c>
      <c r="C12" s="31" t="s">
        <v>24</v>
      </c>
      <c r="D12" s="32" t="s">
        <v>42</v>
      </c>
      <c r="E12" s="35">
        <v>88</v>
      </c>
      <c r="F12" s="16"/>
      <c r="G12" s="16"/>
      <c r="H12" s="16"/>
      <c r="I12" s="16"/>
      <c r="J12" s="4"/>
      <c r="K12" s="4"/>
      <c r="L12" s="9"/>
    </row>
    <row r="13" spans="2:17" x14ac:dyDescent="0.25">
      <c r="B13" s="6">
        <f t="shared" si="0"/>
        <v>5</v>
      </c>
      <c r="C13" s="31" t="s">
        <v>25</v>
      </c>
      <c r="D13" s="32" t="s">
        <v>43</v>
      </c>
      <c r="E13" s="35">
        <v>100</v>
      </c>
      <c r="F13" s="16"/>
      <c r="G13" s="16"/>
      <c r="H13" s="16"/>
      <c r="I13" s="16"/>
      <c r="J13" s="4"/>
      <c r="K13" s="4"/>
      <c r="L13" s="9"/>
    </row>
    <row r="14" spans="2:17" x14ac:dyDescent="0.25">
      <c r="B14" s="6">
        <f t="shared" si="0"/>
        <v>6</v>
      </c>
      <c r="C14" s="31" t="s">
        <v>26</v>
      </c>
      <c r="D14" s="32" t="s">
        <v>44</v>
      </c>
      <c r="E14" s="35">
        <v>100</v>
      </c>
      <c r="F14" s="16"/>
      <c r="G14" s="16"/>
      <c r="H14" s="16"/>
      <c r="I14" s="16"/>
      <c r="J14" s="4"/>
      <c r="K14" s="4"/>
      <c r="L14" s="9"/>
    </row>
    <row r="15" spans="2:17" x14ac:dyDescent="0.25">
      <c r="B15" s="6">
        <f t="shared" si="0"/>
        <v>7</v>
      </c>
      <c r="C15" s="31" t="s">
        <v>27</v>
      </c>
      <c r="D15" s="32" t="s">
        <v>45</v>
      </c>
      <c r="E15" s="35">
        <v>80</v>
      </c>
      <c r="F15" s="16"/>
      <c r="G15" s="16"/>
      <c r="H15" s="16"/>
      <c r="I15" s="16"/>
      <c r="J15" s="4"/>
      <c r="K15" s="4"/>
      <c r="L15" s="9"/>
    </row>
    <row r="16" spans="2:17" x14ac:dyDescent="0.25">
      <c r="B16" s="6">
        <f t="shared" si="0"/>
        <v>8</v>
      </c>
      <c r="C16" s="31" t="s">
        <v>28</v>
      </c>
      <c r="D16" s="32" t="s">
        <v>46</v>
      </c>
      <c r="E16" s="35">
        <v>85</v>
      </c>
      <c r="F16" s="16"/>
      <c r="G16" s="16"/>
      <c r="H16" s="16"/>
      <c r="I16" s="16"/>
      <c r="J16" s="4"/>
      <c r="K16" s="4"/>
      <c r="L16" s="9"/>
    </row>
    <row r="17" spans="2:12" x14ac:dyDescent="0.25">
      <c r="B17" s="6">
        <f t="shared" si="0"/>
        <v>9</v>
      </c>
      <c r="C17" s="31" t="s">
        <v>29</v>
      </c>
      <c r="D17" s="33" t="s">
        <v>47</v>
      </c>
      <c r="E17" s="35">
        <v>100</v>
      </c>
      <c r="F17" s="16"/>
      <c r="G17" s="16"/>
      <c r="H17" s="16"/>
      <c r="I17" s="16"/>
      <c r="J17" s="4"/>
      <c r="K17" s="4"/>
      <c r="L17" s="9"/>
    </row>
    <row r="18" spans="2:12" x14ac:dyDescent="0.25">
      <c r="B18" s="6">
        <f t="shared" si="0"/>
        <v>10</v>
      </c>
      <c r="C18" s="31" t="s">
        <v>30</v>
      </c>
      <c r="D18" s="32" t="s">
        <v>48</v>
      </c>
      <c r="E18" s="35">
        <v>88</v>
      </c>
      <c r="F18" s="16"/>
      <c r="G18" s="16"/>
      <c r="H18" s="16"/>
      <c r="I18" s="16"/>
      <c r="J18" s="4"/>
      <c r="K18" s="4"/>
      <c r="L18" s="9"/>
    </row>
    <row r="19" spans="2:12" x14ac:dyDescent="0.25">
      <c r="B19" s="6">
        <f t="shared" si="0"/>
        <v>11</v>
      </c>
      <c r="C19" s="31" t="s">
        <v>31</v>
      </c>
      <c r="D19" s="32" t="s">
        <v>49</v>
      </c>
      <c r="E19" s="35">
        <v>99</v>
      </c>
      <c r="F19" s="4"/>
      <c r="G19" s="4"/>
      <c r="H19" s="4"/>
      <c r="I19" s="4"/>
      <c r="J19" s="4"/>
      <c r="K19" s="4"/>
      <c r="L19" s="9"/>
    </row>
    <row r="20" spans="2:12" x14ac:dyDescent="0.25">
      <c r="B20" s="6">
        <f t="shared" si="0"/>
        <v>12</v>
      </c>
      <c r="C20" s="31" t="s">
        <v>32</v>
      </c>
      <c r="D20" s="32" t="s">
        <v>50</v>
      </c>
      <c r="E20" s="35">
        <v>83</v>
      </c>
      <c r="F20" s="4"/>
      <c r="G20" s="4"/>
      <c r="H20" s="4"/>
      <c r="I20" s="4"/>
      <c r="J20" s="4"/>
      <c r="K20" s="4"/>
      <c r="L20" s="9"/>
    </row>
    <row r="21" spans="2:12" x14ac:dyDescent="0.25">
      <c r="B21" s="6">
        <f t="shared" si="0"/>
        <v>13</v>
      </c>
      <c r="C21" s="31" t="s">
        <v>33</v>
      </c>
      <c r="D21" s="32" t="s">
        <v>51</v>
      </c>
      <c r="E21" s="35">
        <v>99</v>
      </c>
      <c r="F21" s="4"/>
      <c r="G21" s="4"/>
      <c r="H21" s="4"/>
      <c r="I21" s="4"/>
      <c r="J21" s="4"/>
      <c r="K21" s="4"/>
      <c r="L21" s="9"/>
    </row>
    <row r="22" spans="2:12" x14ac:dyDescent="0.25">
      <c r="B22" s="6">
        <f t="shared" si="0"/>
        <v>14</v>
      </c>
      <c r="C22" s="31" t="s">
        <v>34</v>
      </c>
      <c r="D22" s="32" t="s">
        <v>52</v>
      </c>
      <c r="E22" s="35">
        <v>78</v>
      </c>
      <c r="F22" s="4"/>
      <c r="G22" s="4"/>
      <c r="H22" s="4"/>
      <c r="I22" s="4"/>
      <c r="J22" s="4"/>
      <c r="K22" s="4"/>
      <c r="L22" s="9"/>
    </row>
    <row r="23" spans="2:12" x14ac:dyDescent="0.25">
      <c r="B23" s="6">
        <f t="shared" si="0"/>
        <v>15</v>
      </c>
      <c r="C23" s="31" t="s">
        <v>35</v>
      </c>
      <c r="D23" s="32" t="s">
        <v>53</v>
      </c>
      <c r="E23" s="35">
        <v>83</v>
      </c>
      <c r="F23" s="4"/>
      <c r="G23" s="4"/>
      <c r="H23" s="4"/>
      <c r="I23" s="4"/>
      <c r="J23" s="4"/>
      <c r="K23" s="4"/>
      <c r="L23" s="9"/>
    </row>
    <row r="24" spans="2:12" x14ac:dyDescent="0.25">
      <c r="B24" s="6">
        <f t="shared" si="0"/>
        <v>16</v>
      </c>
      <c r="C24" s="31" t="s">
        <v>36</v>
      </c>
      <c r="D24" s="32" t="s">
        <v>54</v>
      </c>
      <c r="E24" s="35">
        <v>99</v>
      </c>
      <c r="F24" s="4"/>
      <c r="G24" s="4"/>
      <c r="H24" s="4"/>
      <c r="I24" s="4"/>
      <c r="J24" s="4"/>
      <c r="K24" s="4"/>
      <c r="L24" s="9"/>
    </row>
    <row r="25" spans="2:12" x14ac:dyDescent="0.25">
      <c r="B25" s="6">
        <f t="shared" si="0"/>
        <v>17</v>
      </c>
      <c r="C25" s="31" t="s">
        <v>37</v>
      </c>
      <c r="D25" s="32" t="s">
        <v>55</v>
      </c>
      <c r="E25" s="35">
        <v>85</v>
      </c>
      <c r="F25" s="4"/>
      <c r="G25" s="4"/>
      <c r="H25" s="4"/>
      <c r="I25" s="4"/>
      <c r="J25" s="4"/>
      <c r="K25" s="4"/>
      <c r="L25" s="9"/>
    </row>
    <row r="26" spans="2:12" x14ac:dyDescent="0.25">
      <c r="B26" s="6">
        <f t="shared" si="0"/>
        <v>18</v>
      </c>
      <c r="C26" s="31" t="s">
        <v>38</v>
      </c>
      <c r="D26" s="32" t="s">
        <v>56</v>
      </c>
      <c r="E26" s="35">
        <v>80</v>
      </c>
      <c r="F26" s="4"/>
      <c r="G26" s="4"/>
      <c r="H26" s="4"/>
      <c r="I26" s="4"/>
      <c r="J26" s="4"/>
      <c r="K26" s="4"/>
      <c r="L26" s="9"/>
    </row>
    <row r="27" spans="2:12" x14ac:dyDescent="0.25">
      <c r="B27" s="6">
        <f t="shared" si="0"/>
        <v>19</v>
      </c>
      <c r="C27" s="15"/>
      <c r="D27" s="34"/>
      <c r="E27" s="4"/>
      <c r="F27" s="4"/>
      <c r="G27" s="4"/>
      <c r="H27" s="4"/>
      <c r="I27" s="4"/>
      <c r="J27" s="4"/>
      <c r="K27" s="4"/>
      <c r="L27" s="9"/>
    </row>
    <row r="28" spans="2:12" x14ac:dyDescent="0.25">
      <c r="B28" s="6">
        <f t="shared" si="0"/>
        <v>20</v>
      </c>
      <c r="C28" s="15"/>
      <c r="D28" s="34"/>
      <c r="E28" s="4"/>
      <c r="F28" s="4"/>
      <c r="G28" s="4"/>
      <c r="H28" s="4"/>
      <c r="I28" s="4"/>
      <c r="J28" s="4"/>
      <c r="K28" s="4"/>
      <c r="L28" s="9"/>
    </row>
    <row r="29" spans="2:12" x14ac:dyDescent="0.25">
      <c r="B29" s="6">
        <f t="shared" si="0"/>
        <v>21</v>
      </c>
      <c r="C29" s="15"/>
      <c r="D29" s="17"/>
      <c r="E29" s="4"/>
      <c r="F29" s="4"/>
      <c r="G29" s="4"/>
      <c r="H29" s="4"/>
      <c r="I29" s="4"/>
      <c r="J29" s="4"/>
      <c r="K29" s="4"/>
      <c r="L29" s="9"/>
    </row>
    <row r="30" spans="2:12" x14ac:dyDescent="0.25">
      <c r="B30" s="6">
        <f t="shared" si="0"/>
        <v>22</v>
      </c>
      <c r="C30" s="15"/>
      <c r="D30" s="17"/>
      <c r="E30" s="4"/>
      <c r="F30" s="4"/>
      <c r="G30" s="4"/>
      <c r="H30" s="4"/>
      <c r="I30" s="4"/>
      <c r="J30" s="4"/>
      <c r="K30" s="4"/>
      <c r="L30" s="9"/>
    </row>
    <row r="31" spans="2:12" x14ac:dyDescent="0.25">
      <c r="B31" s="6">
        <f t="shared" si="0"/>
        <v>23</v>
      </c>
      <c r="C31" s="15"/>
      <c r="D31" s="17"/>
      <c r="E31" s="4"/>
      <c r="F31" s="4"/>
      <c r="G31" s="4"/>
      <c r="H31" s="4"/>
      <c r="I31" s="4"/>
      <c r="J31" s="4"/>
      <c r="K31" s="4"/>
      <c r="L31" s="9"/>
    </row>
    <row r="32" spans="2:12" x14ac:dyDescent="0.25">
      <c r="B32" s="6">
        <f t="shared" si="0"/>
        <v>24</v>
      </c>
      <c r="C32" s="15"/>
      <c r="D32" s="17"/>
      <c r="E32" s="4"/>
      <c r="F32" s="4"/>
      <c r="G32" s="4"/>
      <c r="H32" s="4"/>
      <c r="I32" s="4"/>
      <c r="J32" s="4"/>
      <c r="K32" s="4"/>
      <c r="L32" s="9"/>
    </row>
    <row r="33" spans="2:12" x14ac:dyDescent="0.25">
      <c r="B33" s="6">
        <f t="shared" si="0"/>
        <v>25</v>
      </c>
      <c r="C33" s="15"/>
      <c r="D33" s="17"/>
      <c r="E33" s="4"/>
      <c r="F33" s="4"/>
      <c r="G33" s="4"/>
      <c r="H33" s="4"/>
      <c r="I33" s="4"/>
      <c r="J33" s="4"/>
      <c r="K33" s="4"/>
      <c r="L33" s="9"/>
    </row>
    <row r="34" spans="2:12" x14ac:dyDescent="0.25">
      <c r="B34" s="6">
        <f t="shared" si="0"/>
        <v>26</v>
      </c>
      <c r="C34" s="15"/>
      <c r="D34" s="17"/>
      <c r="E34" s="4"/>
      <c r="F34" s="4"/>
      <c r="G34" s="4"/>
      <c r="H34" s="4"/>
      <c r="I34" s="4"/>
      <c r="J34" s="4"/>
      <c r="K34" s="4"/>
      <c r="L34" s="9"/>
    </row>
    <row r="35" spans="2:12" x14ac:dyDescent="0.25">
      <c r="B35" s="6">
        <f t="shared" si="0"/>
        <v>27</v>
      </c>
      <c r="C35" s="15"/>
      <c r="D35" s="17"/>
      <c r="E35" s="4"/>
      <c r="F35" s="4"/>
      <c r="G35" s="4"/>
      <c r="H35" s="4"/>
      <c r="I35" s="4"/>
      <c r="J35" s="4"/>
      <c r="K35" s="4"/>
      <c r="L35" s="9"/>
    </row>
    <row r="36" spans="2:12" x14ac:dyDescent="0.25">
      <c r="B36" s="6">
        <f t="shared" si="0"/>
        <v>28</v>
      </c>
      <c r="C36" s="15"/>
      <c r="D36" s="17"/>
      <c r="E36" s="4"/>
      <c r="F36" s="4"/>
      <c r="G36" s="4"/>
      <c r="H36" s="4"/>
      <c r="I36" s="4"/>
      <c r="J36" s="4"/>
      <c r="K36" s="4"/>
      <c r="L36" s="9"/>
    </row>
    <row r="37" spans="2:12" x14ac:dyDescent="0.25">
      <c r="B37" s="6">
        <f t="shared" si="0"/>
        <v>29</v>
      </c>
      <c r="C37" s="15"/>
      <c r="D37" s="17"/>
      <c r="E37" s="4"/>
      <c r="F37" s="4"/>
      <c r="G37" s="4"/>
      <c r="H37" s="4"/>
      <c r="I37" s="4"/>
      <c r="J37" s="4"/>
      <c r="K37" s="4"/>
      <c r="L37" s="9"/>
    </row>
    <row r="38" spans="2:12" x14ac:dyDescent="0.25">
      <c r="B38" s="6">
        <f t="shared" si="0"/>
        <v>30</v>
      </c>
      <c r="C38" s="15"/>
      <c r="D38" s="17"/>
      <c r="E38" s="4"/>
      <c r="F38" s="4"/>
      <c r="G38" s="4"/>
      <c r="H38" s="4"/>
      <c r="I38" s="4"/>
      <c r="J38" s="4"/>
      <c r="K38" s="4"/>
      <c r="L38" s="9"/>
    </row>
    <row r="39" spans="2:12" x14ac:dyDescent="0.25">
      <c r="B39" s="6">
        <f t="shared" si="0"/>
        <v>31</v>
      </c>
      <c r="C39" s="15"/>
      <c r="D39" s="17"/>
      <c r="E39" s="4"/>
      <c r="F39" s="4"/>
      <c r="G39" s="4"/>
      <c r="H39" s="4"/>
      <c r="I39" s="4"/>
      <c r="J39" s="4"/>
      <c r="K39" s="4"/>
      <c r="L39" s="9"/>
    </row>
    <row r="40" spans="2:12" x14ac:dyDescent="0.25">
      <c r="B40" s="6">
        <f t="shared" si="0"/>
        <v>32</v>
      </c>
      <c r="C40" s="15"/>
      <c r="D40" s="17"/>
      <c r="E40" s="4"/>
      <c r="F40" s="4"/>
      <c r="G40" s="4"/>
      <c r="H40" s="4"/>
      <c r="I40" s="4"/>
      <c r="J40" s="4"/>
      <c r="K40" s="4"/>
      <c r="L40" s="9"/>
    </row>
    <row r="41" spans="2:12" x14ac:dyDescent="0.25">
      <c r="B41" s="6">
        <f t="shared" si="0"/>
        <v>33</v>
      </c>
      <c r="C41" s="15"/>
      <c r="D41" s="17"/>
      <c r="E41" s="4"/>
      <c r="F41" s="4"/>
      <c r="G41" s="4"/>
      <c r="H41" s="4"/>
      <c r="I41" s="4"/>
      <c r="J41" s="4"/>
      <c r="K41" s="4"/>
      <c r="L41" s="9"/>
    </row>
    <row r="42" spans="2:12" x14ac:dyDescent="0.25">
      <c r="B42" s="6">
        <f t="shared" si="0"/>
        <v>34</v>
      </c>
      <c r="C42" s="6"/>
      <c r="D42" s="6"/>
      <c r="E42" s="4"/>
      <c r="F42" s="4"/>
      <c r="G42" s="4"/>
      <c r="H42" s="4"/>
      <c r="I42" s="4"/>
      <c r="J42" s="4"/>
      <c r="K42" s="4"/>
      <c r="L42" s="9"/>
    </row>
    <row r="43" spans="2:12" x14ac:dyDescent="0.25">
      <c r="B43" s="6">
        <f t="shared" si="0"/>
        <v>35</v>
      </c>
      <c r="C43" s="6"/>
      <c r="D43" s="6"/>
      <c r="E43" s="4"/>
      <c r="F43" s="4"/>
      <c r="G43" s="4"/>
      <c r="H43" s="4"/>
      <c r="I43" s="4"/>
      <c r="J43" s="4"/>
      <c r="K43" s="4"/>
      <c r="L43" s="9"/>
    </row>
    <row r="44" spans="2:12" x14ac:dyDescent="0.25">
      <c r="B44" s="6">
        <f t="shared" si="0"/>
        <v>36</v>
      </c>
      <c r="C44" s="6"/>
      <c r="D44" s="6"/>
      <c r="E44" s="4"/>
      <c r="F44" s="4"/>
      <c r="G44" s="4"/>
      <c r="H44" s="4"/>
      <c r="I44" s="4"/>
      <c r="J44" s="4"/>
      <c r="K44" s="4"/>
      <c r="L44" s="9"/>
    </row>
    <row r="45" spans="2:12" x14ac:dyDescent="0.25">
      <c r="B45" s="6">
        <f t="shared" si="0"/>
        <v>37</v>
      </c>
      <c r="C45" s="6"/>
      <c r="D45" s="6"/>
      <c r="E45" s="4"/>
      <c r="F45" s="4"/>
      <c r="G45" s="4"/>
      <c r="H45" s="4"/>
      <c r="I45" s="4"/>
      <c r="J45" s="4"/>
      <c r="K45" s="4"/>
      <c r="L45" s="9"/>
    </row>
    <row r="46" spans="2:12" x14ac:dyDescent="0.25">
      <c r="B46" s="6">
        <f t="shared" si="0"/>
        <v>38</v>
      </c>
      <c r="C46" s="6"/>
      <c r="D46" s="6"/>
      <c r="E46" s="4"/>
      <c r="F46" s="4"/>
      <c r="G46" s="4"/>
      <c r="H46" s="4"/>
      <c r="I46" s="4"/>
      <c r="J46" s="4"/>
      <c r="K46" s="4"/>
      <c r="L46" s="9"/>
    </row>
    <row r="47" spans="2:12" x14ac:dyDescent="0.25">
      <c r="B47" s="6">
        <f t="shared" si="0"/>
        <v>39</v>
      </c>
      <c r="C47" s="7"/>
      <c r="D47" s="6"/>
      <c r="E47" s="4"/>
      <c r="F47" s="4"/>
      <c r="G47" s="4"/>
      <c r="H47" s="4"/>
      <c r="I47" s="4"/>
      <c r="J47" s="4"/>
      <c r="K47" s="4"/>
      <c r="L47" s="9"/>
    </row>
    <row r="48" spans="2:12" x14ac:dyDescent="0.25">
      <c r="B48" s="6">
        <f t="shared" si="0"/>
        <v>40</v>
      </c>
      <c r="C48" s="7"/>
      <c r="D48" s="6"/>
      <c r="E48" s="4"/>
      <c r="F48" s="4"/>
      <c r="G48" s="4"/>
      <c r="H48" s="4"/>
      <c r="I48" s="4"/>
      <c r="J48" s="4"/>
      <c r="K48" s="4"/>
      <c r="L48" s="9"/>
    </row>
    <row r="49" spans="2:12" x14ac:dyDescent="0.25">
      <c r="B49" s="6">
        <f t="shared" si="0"/>
        <v>41</v>
      </c>
      <c r="C49" s="7"/>
      <c r="D49" s="6"/>
      <c r="E49" s="4"/>
      <c r="F49" s="4"/>
      <c r="G49" s="4"/>
      <c r="H49" s="4"/>
      <c r="I49" s="4"/>
      <c r="J49" s="4"/>
      <c r="K49" s="4"/>
      <c r="L49" s="9"/>
    </row>
    <row r="50" spans="2:12" x14ac:dyDescent="0.25">
      <c r="B50" s="6">
        <f t="shared" si="0"/>
        <v>42</v>
      </c>
      <c r="C50" s="7"/>
      <c r="D50" s="6"/>
      <c r="E50" s="4"/>
      <c r="F50" s="4"/>
      <c r="G50" s="4"/>
      <c r="H50" s="4"/>
      <c r="I50" s="4"/>
      <c r="J50" s="4"/>
      <c r="K50" s="4"/>
      <c r="L50" s="9"/>
    </row>
    <row r="51" spans="2:12" x14ac:dyDescent="0.25">
      <c r="B51" s="6">
        <f t="shared" si="0"/>
        <v>43</v>
      </c>
      <c r="C51" s="7"/>
      <c r="D51" s="6"/>
      <c r="E51" s="4"/>
      <c r="F51" s="4"/>
      <c r="G51" s="4"/>
      <c r="H51" s="4"/>
      <c r="I51" s="4"/>
      <c r="J51" s="4"/>
      <c r="K51" s="4"/>
      <c r="L51" s="9"/>
    </row>
    <row r="52" spans="2:12" x14ac:dyDescent="0.25">
      <c r="B52" s="6">
        <f t="shared" si="0"/>
        <v>44</v>
      </c>
      <c r="C52" s="7"/>
      <c r="D52" s="6"/>
      <c r="E52" s="4"/>
      <c r="F52" s="4"/>
      <c r="G52" s="4"/>
      <c r="H52" s="4"/>
      <c r="I52" s="4"/>
      <c r="J52" s="4"/>
      <c r="K52" s="4"/>
      <c r="L52" s="9"/>
    </row>
    <row r="53" spans="2:12" x14ac:dyDescent="0.25">
      <c r="B53" s="6">
        <f t="shared" si="0"/>
        <v>45</v>
      </c>
      <c r="C53" s="7"/>
      <c r="D53" s="6"/>
      <c r="E53" s="4"/>
      <c r="F53" s="4"/>
      <c r="G53" s="4"/>
      <c r="H53" s="4"/>
      <c r="I53" s="4"/>
      <c r="J53" s="4"/>
      <c r="K53" s="4"/>
      <c r="L53" s="9"/>
    </row>
    <row r="54" spans="2:12" x14ac:dyDescent="0.25">
      <c r="C54" s="20"/>
      <c r="D54" s="20"/>
      <c r="E54" s="10">
        <f t="shared" ref="E54:K55" si="1">COUNTIF(E9:E53,"&gt;=70")</f>
        <v>18</v>
      </c>
      <c r="F54" s="10">
        <v>6</v>
      </c>
      <c r="G54" s="10">
        <f t="shared" si="1"/>
        <v>0</v>
      </c>
      <c r="H54" s="10">
        <f t="shared" si="1"/>
        <v>0</v>
      </c>
      <c r="I54" s="10">
        <f t="shared" si="1"/>
        <v>0</v>
      </c>
      <c r="J54" s="10">
        <f t="shared" si="1"/>
        <v>0</v>
      </c>
      <c r="K54" s="10">
        <f t="shared" si="1"/>
        <v>0</v>
      </c>
      <c r="L54" s="14">
        <f>COUNTIF(L9:L53,"&gt;=70")</f>
        <v>0</v>
      </c>
    </row>
    <row r="55" spans="2:12" x14ac:dyDescent="0.25">
      <c r="C55" s="20"/>
      <c r="D55" s="20"/>
      <c r="E55" s="11">
        <f t="shared" ref="E55:K55" si="2">COUNTIF(E9:E53,"&lt;70")</f>
        <v>0</v>
      </c>
      <c r="F55" s="11">
        <v>5</v>
      </c>
      <c r="G55" s="10">
        <f t="shared" si="1"/>
        <v>0</v>
      </c>
      <c r="H55" s="11">
        <f t="shared" si="2"/>
        <v>0</v>
      </c>
      <c r="I55" s="11">
        <f t="shared" si="2"/>
        <v>0</v>
      </c>
      <c r="J55" s="11">
        <f t="shared" si="2"/>
        <v>0</v>
      </c>
      <c r="K55" s="11">
        <f t="shared" si="2"/>
        <v>0</v>
      </c>
      <c r="L55" s="14"/>
    </row>
    <row r="56" spans="2:12" x14ac:dyDescent="0.25">
      <c r="C56" s="20"/>
      <c r="D56" s="20"/>
      <c r="E56" s="11">
        <f>COUNT(E9:E53)</f>
        <v>18</v>
      </c>
      <c r="F56" s="11">
        <v>11</v>
      </c>
      <c r="G56" s="11">
        <v>11</v>
      </c>
      <c r="H56" s="11">
        <f t="shared" ref="H56:K56" si="3">COUNT(H9:H53)</f>
        <v>0</v>
      </c>
      <c r="I56" s="11">
        <f t="shared" si="3"/>
        <v>0</v>
      </c>
      <c r="J56" s="11">
        <f t="shared" si="3"/>
        <v>0</v>
      </c>
      <c r="K56" s="11">
        <f t="shared" si="3"/>
        <v>0</v>
      </c>
      <c r="L56" s="14">
        <v>18</v>
      </c>
    </row>
    <row r="57" spans="2:12" x14ac:dyDescent="0.25">
      <c r="C57" s="20"/>
      <c r="D57" s="20"/>
      <c r="E57" s="13">
        <f>E54/E56</f>
        <v>1</v>
      </c>
      <c r="F57" s="13">
        <f>F54/F56</f>
        <v>0.54545454545454541</v>
      </c>
      <c r="G57" s="13">
        <f t="shared" ref="G57" si="4">G54/G56</f>
        <v>0</v>
      </c>
      <c r="H57" s="13" t="e">
        <f t="shared" ref="H57:L57" si="5">H54/H56</f>
        <v>#DIV/0!</v>
      </c>
      <c r="I57" s="13" t="e">
        <f t="shared" si="5"/>
        <v>#DIV/0!</v>
      </c>
      <c r="J57" s="13" t="e">
        <f t="shared" si="5"/>
        <v>#DIV/0!</v>
      </c>
      <c r="K57" s="13" t="e">
        <f t="shared" si="5"/>
        <v>#DIV/0!</v>
      </c>
      <c r="L57" s="13">
        <f t="shared" si="5"/>
        <v>0</v>
      </c>
    </row>
    <row r="58" spans="2:12" x14ac:dyDescent="0.25">
      <c r="C58" s="20"/>
      <c r="D58" s="20"/>
      <c r="E58" s="12">
        <f>E55/E56</f>
        <v>0</v>
      </c>
      <c r="F58" s="12">
        <f>F55/F56</f>
        <v>0.45454545454545453</v>
      </c>
      <c r="G58" s="12">
        <f t="shared" ref="G58:L58" si="6">G55/G56</f>
        <v>0</v>
      </c>
      <c r="H58" s="12" t="e">
        <f t="shared" si="6"/>
        <v>#DIV/0!</v>
      </c>
      <c r="I58" s="13" t="e">
        <f t="shared" si="6"/>
        <v>#DIV/0!</v>
      </c>
      <c r="J58" s="13" t="e">
        <f t="shared" si="6"/>
        <v>#DIV/0!</v>
      </c>
      <c r="K58" s="13" t="e">
        <f t="shared" si="6"/>
        <v>#DIV/0!</v>
      </c>
      <c r="L58" s="13">
        <f t="shared" si="6"/>
        <v>0</v>
      </c>
    </row>
    <row r="59" spans="2:12" x14ac:dyDescent="0.25">
      <c r="C59" s="20"/>
      <c r="D59" s="20"/>
    </row>
    <row r="60" spans="2:12" x14ac:dyDescent="0.25">
      <c r="C60" s="1"/>
      <c r="D60" s="1"/>
    </row>
    <row r="61" spans="2:12" x14ac:dyDescent="0.25">
      <c r="E61" s="21"/>
      <c r="F61" s="21"/>
      <c r="G61" s="21"/>
      <c r="H61" s="21"/>
      <c r="I61" s="21"/>
      <c r="J61" s="21"/>
      <c r="K61" s="21"/>
    </row>
    <row r="62" spans="2:12" x14ac:dyDescent="0.25">
      <c r="E62" s="22" t="s">
        <v>15</v>
      </c>
      <c r="F62" s="22"/>
      <c r="G62" s="22"/>
      <c r="H62" s="22"/>
      <c r="I62" s="22"/>
      <c r="J62" s="22"/>
      <c r="K62" s="22"/>
    </row>
  </sheetData>
  <mergeCells count="13">
    <mergeCell ref="F6:K6"/>
    <mergeCell ref="B2:K2"/>
    <mergeCell ref="C3:K3"/>
    <mergeCell ref="E4:F4"/>
    <mergeCell ref="I4:J4"/>
    <mergeCell ref="C54:D54"/>
    <mergeCell ref="C55:D55"/>
    <mergeCell ref="C56:D56"/>
    <mergeCell ref="C57:D57"/>
    <mergeCell ref="C58:D58"/>
    <mergeCell ref="C59:D59"/>
    <mergeCell ref="E61:K61"/>
    <mergeCell ref="E62:K6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B996A-310B-410F-B483-9F762A1C4F3D}">
  <dimension ref="B2:M62"/>
  <sheetViews>
    <sheetView tabSelected="1" topLeftCell="B29" zoomScale="69" zoomScaleNormal="69" workbookViewId="0">
      <selection activeCell="E60" sqref="E60"/>
    </sheetView>
  </sheetViews>
  <sheetFormatPr baseColWidth="10" defaultRowHeight="15" x14ac:dyDescent="0.25"/>
  <cols>
    <col min="1" max="1" width="1.28515625" customWidth="1"/>
    <col min="2" max="2" width="4" customWidth="1"/>
    <col min="3" max="3" width="10.28515625" customWidth="1"/>
    <col min="4" max="4" width="47.85546875" customWidth="1"/>
    <col min="5" max="5" width="13.28515625" customWidth="1"/>
    <col min="6" max="6" width="8.140625" customWidth="1"/>
    <col min="7" max="7" width="8.7109375" customWidth="1"/>
    <col min="8" max="8" width="8.140625" customWidth="1"/>
    <col min="9" max="9" width="9.42578125" customWidth="1"/>
    <col min="10" max="10" width="9.140625" customWidth="1"/>
    <col min="11" max="11" width="4.42578125" customWidth="1"/>
    <col min="12" max="12" width="6.28515625" customWidth="1"/>
    <col min="13" max="14" width="5.7109375" customWidth="1"/>
  </cols>
  <sheetData>
    <row r="2" spans="2:13" ht="15.75" x14ac:dyDescent="0.25">
      <c r="B2" s="24" t="s">
        <v>8</v>
      </c>
      <c r="C2" s="24"/>
      <c r="D2" s="24"/>
      <c r="E2" s="24"/>
      <c r="F2" s="24"/>
      <c r="G2" s="24"/>
      <c r="H2" s="24"/>
      <c r="I2" s="24"/>
      <c r="J2" s="24"/>
      <c r="K2" s="24"/>
      <c r="L2" s="2"/>
      <c r="M2" s="2"/>
    </row>
    <row r="3" spans="2:13" x14ac:dyDescent="0.25">
      <c r="C3" s="25" t="s">
        <v>7</v>
      </c>
      <c r="D3" s="25"/>
      <c r="E3" s="25"/>
      <c r="F3" s="25"/>
      <c r="G3" s="25"/>
      <c r="H3" s="25"/>
      <c r="I3" s="25"/>
      <c r="J3" s="25"/>
      <c r="K3" s="25"/>
      <c r="L3" s="1"/>
      <c r="M3" s="1"/>
    </row>
    <row r="4" spans="2:13" x14ac:dyDescent="0.25">
      <c r="C4" t="s">
        <v>0</v>
      </c>
      <c r="D4" s="19" t="s">
        <v>57</v>
      </c>
      <c r="E4" s="26" t="s">
        <v>58</v>
      </c>
      <c r="F4" s="26"/>
      <c r="H4" t="s">
        <v>1</v>
      </c>
      <c r="I4" s="27">
        <v>45924</v>
      </c>
      <c r="J4" s="27"/>
    </row>
    <row r="5" spans="2:13" ht="6.75" customHeight="1" x14ac:dyDescent="0.25">
      <c r="D5" s="5"/>
    </row>
    <row r="6" spans="2:13" x14ac:dyDescent="0.25">
      <c r="C6" t="s">
        <v>2</v>
      </c>
      <c r="D6" s="18" t="s">
        <v>18</v>
      </c>
      <c r="E6" s="1"/>
      <c r="F6" s="23" t="s">
        <v>17</v>
      </c>
      <c r="G6" s="23"/>
      <c r="H6" s="23"/>
      <c r="I6" s="23"/>
      <c r="J6" s="23"/>
      <c r="K6" s="23"/>
    </row>
    <row r="7" spans="2:13" ht="11.25" customHeight="1" x14ac:dyDescent="0.25"/>
    <row r="8" spans="2:13" x14ac:dyDescent="0.25">
      <c r="B8" s="3" t="s">
        <v>3</v>
      </c>
      <c r="C8" s="3" t="s">
        <v>5</v>
      </c>
      <c r="D8" s="4" t="s">
        <v>4</v>
      </c>
      <c r="E8" s="4" t="s">
        <v>6</v>
      </c>
      <c r="F8" s="4" t="s">
        <v>9</v>
      </c>
      <c r="G8" s="4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8" t="s">
        <v>16</v>
      </c>
    </row>
    <row r="9" spans="2:13" x14ac:dyDescent="0.25">
      <c r="B9" s="6">
        <v>1</v>
      </c>
      <c r="C9" s="28" t="s">
        <v>59</v>
      </c>
      <c r="D9" s="29" t="s">
        <v>91</v>
      </c>
      <c r="E9" s="35">
        <v>100</v>
      </c>
      <c r="F9" s="4"/>
      <c r="G9" s="4"/>
      <c r="H9" s="4"/>
      <c r="I9" s="4"/>
      <c r="J9" s="4"/>
      <c r="K9" s="4"/>
      <c r="L9" s="9"/>
    </row>
    <row r="10" spans="2:13" x14ac:dyDescent="0.25">
      <c r="B10" s="6">
        <f>B9+1</f>
        <v>2</v>
      </c>
      <c r="C10" s="28" t="s">
        <v>60</v>
      </c>
      <c r="D10" s="29" t="s">
        <v>92</v>
      </c>
      <c r="E10" s="35">
        <v>100</v>
      </c>
      <c r="F10" s="16"/>
      <c r="G10" s="16"/>
      <c r="H10" s="16"/>
      <c r="I10" s="16"/>
      <c r="J10" s="4"/>
      <c r="K10" s="4"/>
      <c r="L10" s="9"/>
    </row>
    <row r="11" spans="2:13" x14ac:dyDescent="0.25">
      <c r="B11" s="6">
        <f>B10+1</f>
        <v>3</v>
      </c>
      <c r="C11" s="28" t="s">
        <v>61</v>
      </c>
      <c r="D11" s="29" t="s">
        <v>93</v>
      </c>
      <c r="E11" s="35">
        <v>95</v>
      </c>
      <c r="F11" s="16"/>
      <c r="G11" s="16"/>
      <c r="H11" s="16"/>
      <c r="I11" s="16"/>
      <c r="J11" s="4"/>
      <c r="K11" s="4"/>
      <c r="L11" s="9"/>
    </row>
    <row r="12" spans="2:13" x14ac:dyDescent="0.25">
      <c r="B12" s="6">
        <f t="shared" ref="B12:B53" si="0">B11+1</f>
        <v>4</v>
      </c>
      <c r="C12" s="28" t="s">
        <v>62</v>
      </c>
      <c r="D12" s="29" t="s">
        <v>94</v>
      </c>
      <c r="E12" s="35">
        <v>83</v>
      </c>
      <c r="F12" s="16"/>
      <c r="G12" s="16"/>
      <c r="H12" s="16"/>
      <c r="I12" s="16"/>
      <c r="J12" s="4"/>
      <c r="K12" s="4"/>
      <c r="L12" s="9"/>
    </row>
    <row r="13" spans="2:13" x14ac:dyDescent="0.25">
      <c r="B13" s="6">
        <f t="shared" si="0"/>
        <v>5</v>
      </c>
      <c r="C13" s="28" t="s">
        <v>63</v>
      </c>
      <c r="D13" s="29" t="s">
        <v>95</v>
      </c>
      <c r="E13" s="35">
        <v>72</v>
      </c>
      <c r="F13" s="16"/>
      <c r="G13" s="16"/>
      <c r="H13" s="16"/>
      <c r="I13" s="16"/>
      <c r="J13" s="4"/>
      <c r="K13" s="4"/>
      <c r="L13" s="9"/>
    </row>
    <row r="14" spans="2:13" x14ac:dyDescent="0.25">
      <c r="B14" s="6">
        <f t="shared" si="0"/>
        <v>6</v>
      </c>
      <c r="C14" s="28" t="s">
        <v>64</v>
      </c>
      <c r="D14" s="29" t="s">
        <v>96</v>
      </c>
      <c r="E14" s="35">
        <v>92</v>
      </c>
      <c r="F14" s="16"/>
      <c r="G14" s="16"/>
      <c r="H14" s="16"/>
      <c r="I14" s="16"/>
      <c r="J14" s="4"/>
      <c r="K14" s="4"/>
      <c r="L14" s="9"/>
    </row>
    <row r="15" spans="2:13" x14ac:dyDescent="0.25">
      <c r="B15" s="6">
        <f t="shared" si="0"/>
        <v>7</v>
      </c>
      <c r="C15" s="28" t="s">
        <v>65</v>
      </c>
      <c r="D15" s="29" t="s">
        <v>97</v>
      </c>
      <c r="E15" s="35">
        <v>72</v>
      </c>
      <c r="F15" s="16"/>
      <c r="G15" s="16"/>
      <c r="H15" s="16"/>
      <c r="I15" s="16"/>
      <c r="J15" s="4"/>
      <c r="K15" s="4"/>
      <c r="L15" s="9"/>
    </row>
    <row r="16" spans="2:13" x14ac:dyDescent="0.25">
      <c r="B16" s="6">
        <f t="shared" si="0"/>
        <v>8</v>
      </c>
      <c r="C16" s="28" t="s">
        <v>66</v>
      </c>
      <c r="D16" s="29" t="s">
        <v>98</v>
      </c>
      <c r="E16" s="35">
        <v>83</v>
      </c>
      <c r="F16" s="16"/>
      <c r="G16" s="16"/>
      <c r="H16" s="16"/>
      <c r="I16" s="16"/>
      <c r="J16" s="4"/>
      <c r="K16" s="4"/>
      <c r="L16" s="9"/>
    </row>
    <row r="17" spans="2:12" x14ac:dyDescent="0.25">
      <c r="B17" s="6">
        <f t="shared" si="0"/>
        <v>9</v>
      </c>
      <c r="C17" s="28" t="s">
        <v>67</v>
      </c>
      <c r="D17" s="29" t="s">
        <v>99</v>
      </c>
      <c r="E17" s="35">
        <v>0</v>
      </c>
      <c r="F17" s="16"/>
      <c r="G17" s="16"/>
      <c r="H17" s="16"/>
      <c r="I17" s="16"/>
      <c r="J17" s="4"/>
      <c r="K17" s="4"/>
      <c r="L17" s="9"/>
    </row>
    <row r="18" spans="2:12" x14ac:dyDescent="0.25">
      <c r="B18" s="6">
        <f t="shared" si="0"/>
        <v>10</v>
      </c>
      <c r="C18" s="28" t="s">
        <v>68</v>
      </c>
      <c r="D18" s="29" t="s">
        <v>100</v>
      </c>
      <c r="E18" s="35">
        <v>100</v>
      </c>
      <c r="F18" s="16"/>
      <c r="G18" s="16"/>
      <c r="H18" s="16"/>
      <c r="I18" s="16"/>
      <c r="J18" s="4"/>
      <c r="K18" s="4"/>
      <c r="L18" s="9"/>
    </row>
    <row r="19" spans="2:12" x14ac:dyDescent="0.25">
      <c r="B19" s="6">
        <f t="shared" si="0"/>
        <v>11</v>
      </c>
      <c r="C19" s="28" t="s">
        <v>69</v>
      </c>
      <c r="D19" s="29" t="s">
        <v>101</v>
      </c>
      <c r="E19" s="35">
        <v>100</v>
      </c>
      <c r="F19" s="4"/>
      <c r="G19" s="4"/>
      <c r="H19" s="4"/>
      <c r="I19" s="4"/>
      <c r="J19" s="4"/>
      <c r="K19" s="4"/>
      <c r="L19" s="9"/>
    </row>
    <row r="20" spans="2:12" x14ac:dyDescent="0.25">
      <c r="B20" s="6">
        <f t="shared" si="0"/>
        <v>12</v>
      </c>
      <c r="C20" s="28" t="s">
        <v>70</v>
      </c>
      <c r="D20" s="29" t="s">
        <v>102</v>
      </c>
      <c r="E20" s="35">
        <v>83</v>
      </c>
      <c r="F20" s="4"/>
      <c r="G20" s="4"/>
      <c r="H20" s="4"/>
      <c r="I20" s="4"/>
      <c r="J20" s="4"/>
      <c r="K20" s="4"/>
      <c r="L20" s="9"/>
    </row>
    <row r="21" spans="2:12" x14ac:dyDescent="0.25">
      <c r="B21" s="6">
        <f t="shared" si="0"/>
        <v>13</v>
      </c>
      <c r="C21" s="28" t="s">
        <v>71</v>
      </c>
      <c r="D21" s="29" t="s">
        <v>103</v>
      </c>
      <c r="E21" s="35">
        <v>84</v>
      </c>
      <c r="F21" s="4"/>
      <c r="G21" s="4"/>
      <c r="H21" s="4"/>
      <c r="I21" s="4"/>
      <c r="J21" s="4"/>
      <c r="K21" s="4"/>
      <c r="L21" s="9"/>
    </row>
    <row r="22" spans="2:12" x14ac:dyDescent="0.25">
      <c r="B22" s="6">
        <f t="shared" si="0"/>
        <v>14</v>
      </c>
      <c r="C22" s="28" t="s">
        <v>72</v>
      </c>
      <c r="D22" s="29" t="s">
        <v>104</v>
      </c>
      <c r="E22" s="35">
        <v>58</v>
      </c>
      <c r="F22" s="4"/>
      <c r="G22" s="4"/>
      <c r="H22" s="4"/>
      <c r="I22" s="4"/>
      <c r="J22" s="4"/>
      <c r="K22" s="4"/>
      <c r="L22" s="9"/>
    </row>
    <row r="23" spans="2:12" x14ac:dyDescent="0.25">
      <c r="B23" s="6">
        <f t="shared" si="0"/>
        <v>15</v>
      </c>
      <c r="C23" s="28" t="s">
        <v>73</v>
      </c>
      <c r="D23" s="29" t="s">
        <v>105</v>
      </c>
      <c r="E23" s="35">
        <v>83</v>
      </c>
      <c r="F23" s="4"/>
      <c r="G23" s="4"/>
      <c r="H23" s="4"/>
      <c r="I23" s="4"/>
      <c r="J23" s="4"/>
      <c r="K23" s="4"/>
      <c r="L23" s="9"/>
    </row>
    <row r="24" spans="2:12" x14ac:dyDescent="0.25">
      <c r="B24" s="6">
        <f t="shared" si="0"/>
        <v>16</v>
      </c>
      <c r="C24" s="28" t="s">
        <v>74</v>
      </c>
      <c r="D24" s="29" t="s">
        <v>106</v>
      </c>
      <c r="E24" s="35">
        <v>89</v>
      </c>
      <c r="F24" s="4"/>
      <c r="G24" s="4"/>
      <c r="H24" s="4"/>
      <c r="I24" s="4"/>
      <c r="J24" s="4"/>
      <c r="K24" s="4"/>
      <c r="L24" s="9"/>
    </row>
    <row r="25" spans="2:12" x14ac:dyDescent="0.25">
      <c r="B25" s="6">
        <f t="shared" si="0"/>
        <v>17</v>
      </c>
      <c r="C25" s="28" t="s">
        <v>75</v>
      </c>
      <c r="D25" s="29" t="s">
        <v>107</v>
      </c>
      <c r="E25" s="35">
        <v>70</v>
      </c>
      <c r="F25" s="4"/>
      <c r="G25" s="4"/>
      <c r="H25" s="4"/>
      <c r="I25" s="4"/>
      <c r="J25" s="4"/>
      <c r="K25" s="4"/>
      <c r="L25" s="9"/>
    </row>
    <row r="26" spans="2:12" x14ac:dyDescent="0.25">
      <c r="B26" s="6">
        <f t="shared" si="0"/>
        <v>18</v>
      </c>
      <c r="C26" s="28" t="s">
        <v>76</v>
      </c>
      <c r="D26" s="29" t="s">
        <v>108</v>
      </c>
      <c r="E26" s="35">
        <v>94</v>
      </c>
      <c r="F26" s="4"/>
      <c r="G26" s="4"/>
      <c r="H26" s="4"/>
      <c r="I26" s="4"/>
      <c r="J26" s="4"/>
      <c r="K26" s="4"/>
      <c r="L26" s="9"/>
    </row>
    <row r="27" spans="2:12" x14ac:dyDescent="0.25">
      <c r="B27" s="6">
        <f t="shared" si="0"/>
        <v>19</v>
      </c>
      <c r="C27" s="28" t="s">
        <v>77</v>
      </c>
      <c r="D27" s="29" t="s">
        <v>109</v>
      </c>
      <c r="E27" s="35">
        <v>72</v>
      </c>
      <c r="F27" s="4"/>
      <c r="G27" s="4"/>
      <c r="H27" s="4"/>
      <c r="I27" s="4"/>
      <c r="J27" s="4"/>
      <c r="K27" s="4"/>
      <c r="L27" s="9"/>
    </row>
    <row r="28" spans="2:12" x14ac:dyDescent="0.25">
      <c r="B28" s="6">
        <f t="shared" si="0"/>
        <v>20</v>
      </c>
      <c r="C28" s="28" t="s">
        <v>78</v>
      </c>
      <c r="D28" s="29" t="s">
        <v>110</v>
      </c>
      <c r="E28" s="35">
        <v>100</v>
      </c>
      <c r="F28" s="4"/>
      <c r="G28" s="4"/>
      <c r="H28" s="4"/>
      <c r="I28" s="4"/>
      <c r="J28" s="4"/>
      <c r="K28" s="4"/>
      <c r="L28" s="9"/>
    </row>
    <row r="29" spans="2:12" x14ac:dyDescent="0.25">
      <c r="B29" s="6">
        <f t="shared" si="0"/>
        <v>21</v>
      </c>
      <c r="C29" s="28" t="s">
        <v>79</v>
      </c>
      <c r="D29" s="29" t="s">
        <v>111</v>
      </c>
      <c r="E29" s="35">
        <v>39</v>
      </c>
      <c r="F29" s="4"/>
      <c r="G29" s="4"/>
      <c r="H29" s="4"/>
      <c r="I29" s="4"/>
      <c r="J29" s="4"/>
      <c r="K29" s="4"/>
      <c r="L29" s="9"/>
    </row>
    <row r="30" spans="2:12" x14ac:dyDescent="0.25">
      <c r="B30" s="6">
        <f t="shared" si="0"/>
        <v>22</v>
      </c>
      <c r="C30" s="28" t="s">
        <v>80</v>
      </c>
      <c r="D30" s="29" t="s">
        <v>112</v>
      </c>
      <c r="E30" s="35">
        <v>89</v>
      </c>
      <c r="F30" s="4"/>
      <c r="G30" s="4"/>
      <c r="H30" s="4"/>
      <c r="I30" s="4"/>
      <c r="J30" s="4"/>
      <c r="K30" s="4"/>
      <c r="L30" s="9"/>
    </row>
    <row r="31" spans="2:12" x14ac:dyDescent="0.25">
      <c r="B31" s="6">
        <f t="shared" si="0"/>
        <v>23</v>
      </c>
      <c r="C31" s="28" t="s">
        <v>81</v>
      </c>
      <c r="D31" s="29" t="s">
        <v>113</v>
      </c>
      <c r="E31" s="35">
        <v>11</v>
      </c>
      <c r="F31" s="4"/>
      <c r="G31" s="4"/>
      <c r="H31" s="4"/>
      <c r="I31" s="4"/>
      <c r="J31" s="4"/>
      <c r="K31" s="4"/>
      <c r="L31" s="9"/>
    </row>
    <row r="32" spans="2:12" x14ac:dyDescent="0.25">
      <c r="B32" s="6">
        <f t="shared" si="0"/>
        <v>24</v>
      </c>
      <c r="C32" s="28" t="s">
        <v>82</v>
      </c>
      <c r="D32" s="29" t="s">
        <v>114</v>
      </c>
      <c r="E32" s="35">
        <v>83</v>
      </c>
      <c r="F32" s="4"/>
      <c r="G32" s="4"/>
      <c r="H32" s="4"/>
      <c r="I32" s="4"/>
      <c r="J32" s="4"/>
      <c r="K32" s="4"/>
      <c r="L32" s="9"/>
    </row>
    <row r="33" spans="2:12" x14ac:dyDescent="0.25">
      <c r="B33" s="6">
        <f t="shared" si="0"/>
        <v>25</v>
      </c>
      <c r="C33" s="28" t="s">
        <v>83</v>
      </c>
      <c r="D33" s="30" t="s">
        <v>115</v>
      </c>
      <c r="E33" s="35">
        <v>0</v>
      </c>
      <c r="F33" s="4"/>
      <c r="G33" s="4"/>
      <c r="H33" s="4"/>
      <c r="I33" s="4"/>
      <c r="J33" s="4"/>
      <c r="K33" s="4"/>
      <c r="L33" s="9"/>
    </row>
    <row r="34" spans="2:12" x14ac:dyDescent="0.25">
      <c r="B34" s="6">
        <f t="shared" si="0"/>
        <v>26</v>
      </c>
      <c r="C34" s="28" t="s">
        <v>84</v>
      </c>
      <c r="D34" s="29" t="s">
        <v>116</v>
      </c>
      <c r="E34" s="35">
        <v>100</v>
      </c>
      <c r="F34" s="4"/>
      <c r="G34" s="4"/>
      <c r="H34" s="4"/>
      <c r="I34" s="4"/>
      <c r="J34" s="4"/>
      <c r="K34" s="4"/>
      <c r="L34" s="9"/>
    </row>
    <row r="35" spans="2:12" x14ac:dyDescent="0.25">
      <c r="B35" s="6">
        <f t="shared" si="0"/>
        <v>27</v>
      </c>
      <c r="C35" s="28" t="s">
        <v>85</v>
      </c>
      <c r="D35" s="29" t="s">
        <v>117</v>
      </c>
      <c r="E35" s="35">
        <v>72</v>
      </c>
      <c r="F35" s="4"/>
      <c r="G35" s="4"/>
      <c r="H35" s="4"/>
      <c r="I35" s="4"/>
      <c r="J35" s="4"/>
      <c r="K35" s="4"/>
      <c r="L35" s="9"/>
    </row>
    <row r="36" spans="2:12" x14ac:dyDescent="0.25">
      <c r="B36" s="6">
        <f t="shared" si="0"/>
        <v>28</v>
      </c>
      <c r="C36" s="28" t="s">
        <v>86</v>
      </c>
      <c r="D36" s="29" t="s">
        <v>118</v>
      </c>
      <c r="E36" s="35">
        <v>94</v>
      </c>
      <c r="F36" s="4"/>
      <c r="G36" s="4"/>
      <c r="H36" s="4"/>
      <c r="I36" s="4"/>
      <c r="J36" s="4"/>
      <c r="K36" s="4"/>
      <c r="L36" s="9"/>
    </row>
    <row r="37" spans="2:12" x14ac:dyDescent="0.25">
      <c r="B37" s="6">
        <f t="shared" si="0"/>
        <v>29</v>
      </c>
      <c r="C37" s="28" t="s">
        <v>87</v>
      </c>
      <c r="D37" s="29" t="s">
        <v>119</v>
      </c>
      <c r="E37" s="35">
        <v>0</v>
      </c>
      <c r="F37" s="4"/>
      <c r="G37" s="4"/>
      <c r="H37" s="4"/>
      <c r="I37" s="4"/>
      <c r="J37" s="4"/>
      <c r="K37" s="4"/>
      <c r="L37" s="9"/>
    </row>
    <row r="38" spans="2:12" x14ac:dyDescent="0.25">
      <c r="B38" s="6">
        <f t="shared" si="0"/>
        <v>30</v>
      </c>
      <c r="C38" s="28" t="s">
        <v>88</v>
      </c>
      <c r="D38" s="29" t="s">
        <v>120</v>
      </c>
      <c r="E38" s="35">
        <v>100</v>
      </c>
      <c r="F38" s="4"/>
      <c r="G38" s="4"/>
      <c r="H38" s="4"/>
      <c r="I38" s="4"/>
      <c r="J38" s="4"/>
      <c r="K38" s="4"/>
      <c r="L38" s="9"/>
    </row>
    <row r="39" spans="2:12" x14ac:dyDescent="0.25">
      <c r="B39" s="6">
        <f t="shared" si="0"/>
        <v>31</v>
      </c>
      <c r="C39" s="28" t="s">
        <v>89</v>
      </c>
      <c r="D39" s="29" t="s">
        <v>121</v>
      </c>
      <c r="E39" s="35">
        <v>16</v>
      </c>
      <c r="F39" s="4"/>
      <c r="G39" s="4"/>
      <c r="H39" s="4"/>
      <c r="I39" s="4"/>
      <c r="J39" s="4"/>
      <c r="K39" s="4"/>
      <c r="L39" s="9"/>
    </row>
    <row r="40" spans="2:12" x14ac:dyDescent="0.25">
      <c r="B40" s="6">
        <f t="shared" si="0"/>
        <v>32</v>
      </c>
      <c r="C40" s="28" t="s">
        <v>90</v>
      </c>
      <c r="D40" s="29" t="s">
        <v>122</v>
      </c>
      <c r="E40" s="35">
        <v>83</v>
      </c>
      <c r="F40" s="4"/>
      <c r="G40" s="4"/>
      <c r="H40" s="4"/>
      <c r="I40" s="4"/>
      <c r="J40" s="4"/>
      <c r="K40" s="4"/>
      <c r="L40" s="9"/>
    </row>
    <row r="41" spans="2:12" x14ac:dyDescent="0.25">
      <c r="B41" s="6">
        <f t="shared" si="0"/>
        <v>33</v>
      </c>
      <c r="C41" s="15"/>
      <c r="D41" s="17"/>
      <c r="E41" s="4"/>
      <c r="F41" s="4"/>
      <c r="G41" s="4"/>
      <c r="H41" s="4"/>
      <c r="I41" s="4"/>
      <c r="J41" s="4"/>
      <c r="K41" s="4"/>
      <c r="L41" s="9"/>
    </row>
    <row r="42" spans="2:12" x14ac:dyDescent="0.25">
      <c r="B42" s="6">
        <f t="shared" si="0"/>
        <v>34</v>
      </c>
      <c r="C42" s="6"/>
      <c r="D42" s="6"/>
      <c r="E42" s="4"/>
      <c r="F42" s="4"/>
      <c r="G42" s="4"/>
      <c r="H42" s="4"/>
      <c r="I42" s="4"/>
      <c r="J42" s="4"/>
      <c r="K42" s="4"/>
      <c r="L42" s="9"/>
    </row>
    <row r="43" spans="2:12" x14ac:dyDescent="0.25">
      <c r="B43" s="6">
        <f t="shared" si="0"/>
        <v>35</v>
      </c>
      <c r="C43" s="6"/>
      <c r="D43" s="6"/>
      <c r="E43" s="4"/>
      <c r="F43" s="4"/>
      <c r="G43" s="4"/>
      <c r="H43" s="4"/>
      <c r="I43" s="4"/>
      <c r="J43" s="4"/>
      <c r="K43" s="4"/>
      <c r="L43" s="9"/>
    </row>
    <row r="44" spans="2:12" x14ac:dyDescent="0.25">
      <c r="B44" s="6">
        <f t="shared" si="0"/>
        <v>36</v>
      </c>
      <c r="C44" s="6"/>
      <c r="D44" s="6"/>
      <c r="E44" s="4"/>
      <c r="F44" s="4"/>
      <c r="G44" s="4"/>
      <c r="H44" s="4"/>
      <c r="I44" s="4"/>
      <c r="J44" s="4"/>
      <c r="K44" s="4"/>
      <c r="L44" s="9"/>
    </row>
    <row r="45" spans="2:12" x14ac:dyDescent="0.25">
      <c r="B45" s="6">
        <f t="shared" si="0"/>
        <v>37</v>
      </c>
      <c r="C45" s="6"/>
      <c r="D45" s="6"/>
      <c r="E45" s="4"/>
      <c r="F45" s="4"/>
      <c r="G45" s="4"/>
      <c r="H45" s="4"/>
      <c r="I45" s="4"/>
      <c r="J45" s="4"/>
      <c r="K45" s="4"/>
      <c r="L45" s="9"/>
    </row>
    <row r="46" spans="2:12" x14ac:dyDescent="0.25">
      <c r="B46" s="6">
        <f t="shared" si="0"/>
        <v>38</v>
      </c>
      <c r="C46" s="6"/>
      <c r="D46" s="6"/>
      <c r="E46" s="4"/>
      <c r="F46" s="4"/>
      <c r="G46" s="4"/>
      <c r="H46" s="4"/>
      <c r="I46" s="4"/>
      <c r="J46" s="4"/>
      <c r="K46" s="4"/>
      <c r="L46" s="9"/>
    </row>
    <row r="47" spans="2:12" x14ac:dyDescent="0.25">
      <c r="B47" s="6">
        <f t="shared" si="0"/>
        <v>39</v>
      </c>
      <c r="C47" s="7"/>
      <c r="D47" s="6"/>
      <c r="E47" s="4"/>
      <c r="F47" s="4"/>
      <c r="G47" s="4"/>
      <c r="H47" s="4"/>
      <c r="I47" s="4"/>
      <c r="J47" s="4"/>
      <c r="K47" s="4"/>
      <c r="L47" s="9"/>
    </row>
    <row r="48" spans="2:12" x14ac:dyDescent="0.25">
      <c r="B48" s="6">
        <f t="shared" si="0"/>
        <v>40</v>
      </c>
      <c r="C48" s="7"/>
      <c r="D48" s="6"/>
      <c r="E48" s="4"/>
      <c r="F48" s="4"/>
      <c r="G48" s="4"/>
      <c r="H48" s="4"/>
      <c r="I48" s="4"/>
      <c r="J48" s="4"/>
      <c r="K48" s="4"/>
      <c r="L48" s="9"/>
    </row>
    <row r="49" spans="2:12" x14ac:dyDescent="0.25">
      <c r="B49" s="6">
        <f t="shared" si="0"/>
        <v>41</v>
      </c>
      <c r="C49" s="7"/>
      <c r="D49" s="6"/>
      <c r="E49" s="4"/>
      <c r="F49" s="4"/>
      <c r="G49" s="4"/>
      <c r="H49" s="4"/>
      <c r="I49" s="4"/>
      <c r="J49" s="4"/>
      <c r="K49" s="4"/>
      <c r="L49" s="9"/>
    </row>
    <row r="50" spans="2:12" x14ac:dyDescent="0.25">
      <c r="B50" s="6">
        <f t="shared" si="0"/>
        <v>42</v>
      </c>
      <c r="C50" s="7"/>
      <c r="D50" s="6"/>
      <c r="E50" s="4"/>
      <c r="F50" s="4"/>
      <c r="G50" s="4"/>
      <c r="H50" s="4"/>
      <c r="I50" s="4"/>
      <c r="J50" s="4"/>
      <c r="K50" s="4"/>
      <c r="L50" s="9"/>
    </row>
    <row r="51" spans="2:12" x14ac:dyDescent="0.25">
      <c r="B51" s="6">
        <f t="shared" si="0"/>
        <v>43</v>
      </c>
      <c r="C51" s="7"/>
      <c r="D51" s="6"/>
      <c r="E51" s="4"/>
      <c r="F51" s="4"/>
      <c r="G51" s="4"/>
      <c r="H51" s="4"/>
      <c r="I51" s="4"/>
      <c r="J51" s="4"/>
      <c r="K51" s="4"/>
      <c r="L51" s="9"/>
    </row>
    <row r="52" spans="2:12" x14ac:dyDescent="0.25">
      <c r="B52" s="6">
        <f t="shared" si="0"/>
        <v>44</v>
      </c>
      <c r="C52" s="7"/>
      <c r="D52" s="6"/>
      <c r="E52" s="4"/>
      <c r="F52" s="4"/>
      <c r="G52" s="4"/>
      <c r="H52" s="4"/>
      <c r="I52" s="4"/>
      <c r="J52" s="4"/>
      <c r="K52" s="4"/>
      <c r="L52" s="9"/>
    </row>
    <row r="53" spans="2:12" x14ac:dyDescent="0.25">
      <c r="B53" s="6">
        <f t="shared" si="0"/>
        <v>45</v>
      </c>
      <c r="C53" s="7"/>
      <c r="D53" s="6"/>
      <c r="E53" s="4"/>
      <c r="F53" s="4"/>
      <c r="G53" s="4"/>
      <c r="H53" s="4"/>
      <c r="I53" s="4"/>
      <c r="J53" s="4"/>
      <c r="K53" s="4"/>
      <c r="L53" s="9"/>
    </row>
    <row r="54" spans="2:12" x14ac:dyDescent="0.25">
      <c r="C54" s="20"/>
      <c r="D54" s="20"/>
      <c r="E54" s="10">
        <f t="shared" ref="E54:K55" si="1">COUNTIF(E9:E53,"&gt;=70")</f>
        <v>25</v>
      </c>
      <c r="F54" s="10">
        <v>6</v>
      </c>
      <c r="G54" s="10">
        <f t="shared" si="1"/>
        <v>0</v>
      </c>
      <c r="H54" s="10">
        <f t="shared" si="1"/>
        <v>0</v>
      </c>
      <c r="I54" s="10">
        <f t="shared" si="1"/>
        <v>0</v>
      </c>
      <c r="J54" s="10">
        <f t="shared" si="1"/>
        <v>0</v>
      </c>
      <c r="K54" s="10">
        <f t="shared" si="1"/>
        <v>0</v>
      </c>
      <c r="L54" s="14">
        <f>COUNTIF(L9:L53,"&gt;=70")</f>
        <v>0</v>
      </c>
    </row>
    <row r="55" spans="2:12" x14ac:dyDescent="0.25">
      <c r="C55" s="20"/>
      <c r="D55" s="20"/>
      <c r="E55" s="11">
        <f t="shared" ref="E55:K55" si="2">COUNTIF(E9:E53,"&lt;70")</f>
        <v>7</v>
      </c>
      <c r="F55" s="11">
        <v>5</v>
      </c>
      <c r="G55" s="10">
        <f t="shared" si="1"/>
        <v>0</v>
      </c>
      <c r="H55" s="11">
        <f t="shared" si="2"/>
        <v>0</v>
      </c>
      <c r="I55" s="11">
        <f t="shared" si="2"/>
        <v>0</v>
      </c>
      <c r="J55" s="11">
        <f t="shared" si="2"/>
        <v>0</v>
      </c>
      <c r="K55" s="11">
        <f t="shared" si="2"/>
        <v>0</v>
      </c>
      <c r="L55" s="14"/>
    </row>
    <row r="56" spans="2:12" x14ac:dyDescent="0.25">
      <c r="C56" s="20"/>
      <c r="D56" s="20"/>
      <c r="E56" s="11">
        <f>COUNT(E9:E53)</f>
        <v>32</v>
      </c>
      <c r="F56" s="11">
        <v>11</v>
      </c>
      <c r="G56" s="11">
        <v>11</v>
      </c>
      <c r="H56" s="11">
        <f t="shared" ref="H56:K56" si="3">COUNT(H9:H53)</f>
        <v>0</v>
      </c>
      <c r="I56" s="11">
        <f t="shared" si="3"/>
        <v>0</v>
      </c>
      <c r="J56" s="11">
        <f t="shared" si="3"/>
        <v>0</v>
      </c>
      <c r="K56" s="11">
        <f t="shared" si="3"/>
        <v>0</v>
      </c>
      <c r="L56" s="14">
        <v>18</v>
      </c>
    </row>
    <row r="57" spans="2:12" x14ac:dyDescent="0.25">
      <c r="C57" s="20"/>
      <c r="D57" s="20"/>
      <c r="E57" s="13">
        <f>E54/E56</f>
        <v>0.78125</v>
      </c>
      <c r="F57" s="13">
        <f>F54/F56</f>
        <v>0.54545454545454541</v>
      </c>
      <c r="G57" s="13">
        <f t="shared" ref="G57:L57" si="4">G54/G56</f>
        <v>0</v>
      </c>
      <c r="H57" s="13" t="e">
        <f t="shared" si="4"/>
        <v>#DIV/0!</v>
      </c>
      <c r="I57" s="13" t="e">
        <f t="shared" si="4"/>
        <v>#DIV/0!</v>
      </c>
      <c r="J57" s="13" t="e">
        <f t="shared" si="4"/>
        <v>#DIV/0!</v>
      </c>
      <c r="K57" s="13" t="e">
        <f t="shared" si="4"/>
        <v>#DIV/0!</v>
      </c>
      <c r="L57" s="13">
        <f t="shared" si="4"/>
        <v>0</v>
      </c>
    </row>
    <row r="58" spans="2:12" x14ac:dyDescent="0.25">
      <c r="C58" s="20"/>
      <c r="D58" s="20"/>
      <c r="E58" s="12">
        <f>E55/E56</f>
        <v>0.21875</v>
      </c>
      <c r="F58" s="12">
        <f>F55/F56</f>
        <v>0.45454545454545453</v>
      </c>
      <c r="G58" s="12">
        <f t="shared" ref="G58:L58" si="5">G55/G56</f>
        <v>0</v>
      </c>
      <c r="H58" s="12" t="e">
        <f t="shared" si="5"/>
        <v>#DIV/0!</v>
      </c>
      <c r="I58" s="13" t="e">
        <f t="shared" si="5"/>
        <v>#DIV/0!</v>
      </c>
      <c r="J58" s="13" t="e">
        <f t="shared" si="5"/>
        <v>#DIV/0!</v>
      </c>
      <c r="K58" s="13" t="e">
        <f t="shared" si="5"/>
        <v>#DIV/0!</v>
      </c>
      <c r="L58" s="13">
        <f t="shared" si="5"/>
        <v>0</v>
      </c>
    </row>
    <row r="59" spans="2:12" x14ac:dyDescent="0.25">
      <c r="C59" s="20"/>
      <c r="D59" s="20"/>
    </row>
    <row r="60" spans="2:12" x14ac:dyDescent="0.25">
      <c r="C60" s="1"/>
      <c r="D60" s="1"/>
    </row>
    <row r="61" spans="2:12" x14ac:dyDescent="0.25">
      <c r="E61" s="21"/>
      <c r="F61" s="21"/>
      <c r="G61" s="21"/>
      <c r="H61" s="21"/>
      <c r="I61" s="21"/>
      <c r="J61" s="21"/>
      <c r="K61" s="21"/>
    </row>
    <row r="62" spans="2:12" x14ac:dyDescent="0.25">
      <c r="E62" s="22" t="s">
        <v>15</v>
      </c>
      <c r="F62" s="22"/>
      <c r="G62" s="22"/>
      <c r="H62" s="22"/>
      <c r="I62" s="22"/>
      <c r="J62" s="22"/>
      <c r="K62" s="22"/>
    </row>
  </sheetData>
  <mergeCells count="13">
    <mergeCell ref="C58:D58"/>
    <mergeCell ref="C59:D59"/>
    <mergeCell ref="E61:K61"/>
    <mergeCell ref="E62:K62"/>
    <mergeCell ref="C55:D55"/>
    <mergeCell ref="C56:D56"/>
    <mergeCell ref="C57:D57"/>
    <mergeCell ref="C54:D54"/>
    <mergeCell ref="B2:K2"/>
    <mergeCell ref="C3:K3"/>
    <mergeCell ref="E4:F4"/>
    <mergeCell ref="I4:J4"/>
    <mergeCell ref="F6:K6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COSTOS EMPRESARIALES</vt:lpstr>
      <vt:lpstr>FINANZAS EN LAS ORGANIZACIONES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rafael pretelin</cp:lastModifiedBy>
  <cp:lastPrinted>2024-10-03T17:20:38Z</cp:lastPrinted>
  <dcterms:created xsi:type="dcterms:W3CDTF">2023-03-14T19:16:59Z</dcterms:created>
  <dcterms:modified xsi:type="dcterms:W3CDTF">2025-09-22T17:56:12Z</dcterms:modified>
</cp:coreProperties>
</file>