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4A4B3034-2A1C-4547-977F-1768C27A71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7" l="1"/>
  <c r="Q23" i="7"/>
  <c r="P39" i="5"/>
  <c r="P38" i="5"/>
  <c r="F58" i="7" l="1"/>
  <c r="F57" i="7"/>
  <c r="E57" i="7"/>
  <c r="Q20" i="7"/>
  <c r="P35" i="5"/>
  <c r="P34" i="5"/>
  <c r="L58" i="7" l="1"/>
  <c r="K56" i="7"/>
  <c r="J56" i="7"/>
  <c r="I56" i="7"/>
  <c r="H56" i="7"/>
  <c r="E56" i="7"/>
  <c r="K55" i="7"/>
  <c r="K58" i="7" s="1"/>
  <c r="J55" i="7"/>
  <c r="J58" i="7" s="1"/>
  <c r="I55" i="7"/>
  <c r="I58" i="7" s="1"/>
  <c r="H55" i="7"/>
  <c r="H58" i="7" s="1"/>
  <c r="E55" i="7"/>
  <c r="E58" i="7" s="1"/>
  <c r="L54" i="7"/>
  <c r="L57" i="7" s="1"/>
  <c r="K54" i="7"/>
  <c r="K57" i="7" s="1"/>
  <c r="J54" i="7"/>
  <c r="J57" i="7" s="1"/>
  <c r="I54" i="7"/>
  <c r="I57" i="7" s="1"/>
  <c r="H54" i="7"/>
  <c r="H57" i="7" s="1"/>
  <c r="G54" i="7"/>
  <c r="E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Q9" i="5"/>
  <c r="P9" i="5"/>
  <c r="O9" i="5"/>
  <c r="G57" i="7" l="1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G54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5" i="5" l="1"/>
  <c r="G58" i="5" s="1"/>
  <c r="G57" i="5"/>
  <c r="E55" i="5"/>
  <c r="E58" i="5" s="1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<sst xmlns="http://schemas.openxmlformats.org/spreadsheetml/2006/main" count="142" uniqueCount="123">
  <si>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</si>
  <si>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</si>
  <si>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</si>
  <si>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</si>
  <si>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</si>
  <si>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</si>
  <si>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</si>
  <si>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</si>
  <si>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</si>
  <si>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</si>
  <si>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</si>
  <si>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</si>
  <si>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</si>
  <si>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</si>
  <si>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</si>
  <si>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</si>
  <si>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</si>
  <si>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</si>
  <si>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</si>
  <si>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</si>
  <si>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</si>
  <si>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</si>
  <si>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</si>
  <si>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</si>
  <si>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</si>
  <si>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</si>
  <si>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</si>
  <si>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</si>
  <si>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</si>
  <si>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</si>
  <si>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</si>
  <si>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</si>
  <si>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</si>
  <si>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</si>
  <si>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</si>
  <si>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</si>
  <si>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</si>
  <si>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</si>
  <si>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</si>
  <si>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</si>
  <si>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</si>
  <si>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</si>
  <si>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</si>
  <si>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</si>
  <si>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</si>
  <si>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</si>
  <si>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</si>
  <si>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</si>
  <si>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</si>
  <si>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</si>
  <si>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</si>
  <si>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</si>
  <si>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</si>
  <si>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</si>
  <si>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</si>
  <si>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</si>
  <si>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</si>
  <si>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</si>
  <si>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</si>
  <si>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</si>
  <si>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</si>
  <si>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</si>
  <si>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</si>
  <si>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</si>
  <si>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</si>
  <si>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</si>
  <si>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</si>
  <si>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</si>
  <si>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</si>
  <si>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</si>
  <si>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</si>
  <si>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</si>
  <si>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</si>
  <si>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</si>
  <si>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</si>
  <si>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</si>
  <si>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</si>
  <si>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</si>
  <si>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</si>
  <si>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</si>
  <si>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</si>
  <si>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</si>
  <si>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</si>
  <si>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</si>
  <si>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</si>
  <si>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</si>
  <si>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</si>
  <si>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</si>
  <si>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</si>
  <si>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</si>
  <si>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</si>
  <si>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</si>
  <si>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</si>
  <si>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</si>
  <si>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</si>
  <si>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</si>
  <si>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</si>
  <si>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</si>
  <si>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</si>
  <si>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</si>
  <si>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</si>
  <si>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</si>
  <si>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</si>
  <si>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</si>
  <si>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</si>
  <si>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</si>
  <si>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</si>
  <si>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</si>
  <si>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</si>
  <si>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</si>
  <si>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</si>
  <si>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</si>
  <si>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</si>
  <si>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</si>
  <si>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</si>
  <si>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</si>
  <si>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</si>
  <si>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</si>
  <si>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</si>
  <si>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</si>
  <si>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</si>
  <si>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</si>
  <si>
    <t>Agosto-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</si>
</sst>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62"/>
  <sheetViews>
    <sheetView topLeftCell="B9" zoomScale="69" zoomScaleNormal="69" workbookViewId="0">
      <selection activeCell="P37" sqref="P37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7" ht="15.75" x14ac:dyDescent="0.25"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"/>
      <c r="M2" s="2"/>
    </row>
    <row r="3" spans="2:17" x14ac:dyDescent="0.25">
      <c r="C3" s="30" t="s">
        <v>7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7" x14ac:dyDescent="0.25">
      <c r="C4" t="s">
        <v>0</v>
      </c>
      <c r="D4" s="19" t="s">
        <v>18</v>
      </c>
      <c r="E4" s="31" t="s">
        <v>19</v>
      </c>
      <c r="F4" s="31"/>
      <c r="H4" t="s">
        <v>1</v>
      </c>
      <c r="I4" s="32">
        <v>45952</v>
      </c>
      <c r="J4" s="32"/>
    </row>
    <row r="5" spans="2:17" ht="6.75" customHeight="1" x14ac:dyDescent="0.25">
      <c r="D5" s="5"/>
    </row>
    <row r="6" spans="2:17" x14ac:dyDescent="0.25">
      <c r="C6" t="s">
        <v>2</v>
      </c>
      <c r="D6" s="18" t="s">
        <v>122</v>
      </c>
      <c r="E6" s="1"/>
      <c r="F6" s="28" t="s">
        <v>17</v>
      </c>
      <c r="G6" s="28"/>
      <c r="H6" s="28"/>
      <c r="I6" s="28"/>
      <c r="J6" s="28"/>
      <c r="K6" s="28"/>
    </row>
    <row r="7" spans="2:17" ht="11.25" customHeight="1" x14ac:dyDescent="0.25">
      <c r="O7">
        <v>3</v>
      </c>
      <c r="P7">
        <v>4</v>
      </c>
      <c r="Q7">
        <v>5</v>
      </c>
    </row>
    <row r="8" spans="2:17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7" x14ac:dyDescent="0.25">
      <c r="B9" s="6">
        <v>1</v>
      </c>
      <c r="C9" s="23" t="s">
        <v>20</v>
      </c>
      <c r="D9" s="24" t="s">
        <v>38</v>
      </c>
      <c r="E9" s="27">
        <v>90</v>
      </c>
      <c r="F9" s="36">
        <v>100</v>
      </c>
      <c r="G9" s="4"/>
      <c r="H9" s="4"/>
      <c r="I9" s="4"/>
      <c r="J9" s="4"/>
      <c r="K9" s="4"/>
      <c r="L9" s="9"/>
      <c r="O9">
        <f>SUM(G9:G19)/11</f>
        <v>0</v>
      </c>
      <c r="P9">
        <f>SUM(H9:H19)/11</f>
        <v>0</v>
      </c>
      <c r="Q9">
        <f>SUM(I9:I19)/11</f>
        <v>0</v>
      </c>
    </row>
    <row r="10" spans="2:17" x14ac:dyDescent="0.25">
      <c r="B10" s="6">
        <f>B9+1</f>
        <v>2</v>
      </c>
      <c r="C10" s="23" t="s">
        <v>21</v>
      </c>
      <c r="D10" s="24" t="s">
        <v>39</v>
      </c>
      <c r="E10" s="27">
        <v>100</v>
      </c>
      <c r="F10" s="36">
        <v>100</v>
      </c>
      <c r="G10" s="16"/>
      <c r="H10" s="16"/>
      <c r="I10" s="16"/>
      <c r="J10" s="4"/>
      <c r="K10" s="4"/>
      <c r="L10" s="9"/>
    </row>
    <row r="11" spans="2:17" x14ac:dyDescent="0.25">
      <c r="B11" s="6">
        <f>B10+1</f>
        <v>3</v>
      </c>
      <c r="C11" s="23" t="s">
        <v>22</v>
      </c>
      <c r="D11" s="24" t="s">
        <v>40</v>
      </c>
      <c r="E11" s="27">
        <v>78</v>
      </c>
      <c r="F11" s="36">
        <v>100</v>
      </c>
      <c r="G11" s="16"/>
      <c r="H11" s="16"/>
      <c r="I11" s="16"/>
      <c r="J11" s="4"/>
      <c r="K11" s="4"/>
      <c r="L11" s="9"/>
    </row>
    <row r="12" spans="2:17" x14ac:dyDescent="0.25">
      <c r="B12" s="6">
        <f t="shared" ref="B12:B53" si="0">B11+1</f>
        <v>4</v>
      </c>
      <c r="C12" s="23" t="s">
        <v>23</v>
      </c>
      <c r="D12" s="24" t="s">
        <v>41</v>
      </c>
      <c r="E12" s="27">
        <v>88</v>
      </c>
      <c r="F12" s="36">
        <v>100</v>
      </c>
      <c r="G12" s="16"/>
      <c r="H12" s="16"/>
      <c r="I12" s="16"/>
      <c r="J12" s="4"/>
      <c r="K12" s="4"/>
      <c r="L12" s="9"/>
    </row>
    <row r="13" spans="2:17" x14ac:dyDescent="0.25">
      <c r="B13" s="6">
        <f t="shared" si="0"/>
        <v>5</v>
      </c>
      <c r="C13" s="23" t="s">
        <v>24</v>
      </c>
      <c r="D13" s="24" t="s">
        <v>42</v>
      </c>
      <c r="E13" s="27">
        <v>100</v>
      </c>
      <c r="F13" s="36">
        <v>100</v>
      </c>
      <c r="G13" s="16"/>
      <c r="H13" s="16"/>
      <c r="I13" s="16"/>
      <c r="J13" s="4"/>
      <c r="K13" s="4"/>
      <c r="L13" s="9"/>
    </row>
    <row r="14" spans="2:17" x14ac:dyDescent="0.25">
      <c r="B14" s="6">
        <f t="shared" si="0"/>
        <v>6</v>
      </c>
      <c r="C14" s="23" t="s">
        <v>25</v>
      </c>
      <c r="D14" s="24" t="s">
        <v>43</v>
      </c>
      <c r="E14" s="27">
        <v>100</v>
      </c>
      <c r="F14" s="36">
        <v>100</v>
      </c>
      <c r="G14" s="16"/>
      <c r="H14" s="16"/>
      <c r="I14" s="16"/>
      <c r="J14" s="4"/>
      <c r="K14" s="4"/>
      <c r="L14" s="9"/>
    </row>
    <row r="15" spans="2:17" x14ac:dyDescent="0.25">
      <c r="B15" s="6">
        <f t="shared" si="0"/>
        <v>7</v>
      </c>
      <c r="C15" s="23" t="s">
        <v>26</v>
      </c>
      <c r="D15" s="24" t="s">
        <v>44</v>
      </c>
      <c r="E15" s="27">
        <v>80</v>
      </c>
      <c r="F15" s="36">
        <v>90</v>
      </c>
      <c r="G15" s="16"/>
      <c r="H15" s="16"/>
      <c r="I15" s="16"/>
      <c r="J15" s="4"/>
      <c r="K15" s="4"/>
      <c r="L15" s="9"/>
    </row>
    <row r="16" spans="2:17" x14ac:dyDescent="0.25">
      <c r="B16" s="6">
        <f t="shared" si="0"/>
        <v>8</v>
      </c>
      <c r="C16" s="23" t="s">
        <v>27</v>
      </c>
      <c r="D16" s="24" t="s">
        <v>45</v>
      </c>
      <c r="E16" s="27">
        <v>85</v>
      </c>
      <c r="F16" s="36">
        <v>0</v>
      </c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3" t="s">
        <v>28</v>
      </c>
      <c r="D17" s="25" t="s">
        <v>46</v>
      </c>
      <c r="E17" s="27">
        <v>100</v>
      </c>
      <c r="F17" s="36">
        <v>90</v>
      </c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3" t="s">
        <v>29</v>
      </c>
      <c r="D18" s="24" t="s">
        <v>47</v>
      </c>
      <c r="E18" s="27">
        <v>88</v>
      </c>
      <c r="F18" s="36">
        <v>100</v>
      </c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3" t="s">
        <v>30</v>
      </c>
      <c r="D19" s="24" t="s">
        <v>48</v>
      </c>
      <c r="E19" s="27">
        <v>99</v>
      </c>
      <c r="F19" s="36">
        <v>100</v>
      </c>
      <c r="G19" s="4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3" t="s">
        <v>31</v>
      </c>
      <c r="D20" s="24" t="s">
        <v>49</v>
      </c>
      <c r="E20" s="27">
        <v>83</v>
      </c>
      <c r="F20" s="36">
        <v>100</v>
      </c>
      <c r="G20" s="4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3" t="s">
        <v>32</v>
      </c>
      <c r="D21" s="24" t="s">
        <v>50</v>
      </c>
      <c r="E21" s="27">
        <v>99</v>
      </c>
      <c r="F21" s="36">
        <v>100</v>
      </c>
      <c r="G21" s="4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3" t="s">
        <v>33</v>
      </c>
      <c r="D22" s="24" t="s">
        <v>51</v>
      </c>
      <c r="E22" s="27">
        <v>78</v>
      </c>
      <c r="F22" s="36">
        <v>100</v>
      </c>
      <c r="G22" s="4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3" t="s">
        <v>34</v>
      </c>
      <c r="D23" s="24" t="s">
        <v>52</v>
      </c>
      <c r="E23" s="27">
        <v>83</v>
      </c>
      <c r="F23" s="36">
        <v>100</v>
      </c>
      <c r="G23" s="4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3" t="s">
        <v>35</v>
      </c>
      <c r="D24" s="24" t="s">
        <v>53</v>
      </c>
      <c r="E24" s="27">
        <v>99</v>
      </c>
      <c r="F24" s="36">
        <v>100</v>
      </c>
      <c r="G24" s="4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3" t="s">
        <v>36</v>
      </c>
      <c r="D25" s="24" t="s">
        <v>54</v>
      </c>
      <c r="E25" s="27">
        <v>85</v>
      </c>
      <c r="F25" s="36">
        <v>100</v>
      </c>
      <c r="G25" s="4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3" t="s">
        <v>37</v>
      </c>
      <c r="D26" s="24" t="s">
        <v>55</v>
      </c>
      <c r="E26" s="27">
        <v>80</v>
      </c>
      <c r="F26" s="36">
        <v>100</v>
      </c>
      <c r="G26" s="4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15"/>
      <c r="D27" s="26"/>
      <c r="E27" s="4"/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15"/>
      <c r="D28" s="26"/>
      <c r="E28" s="4"/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6" x14ac:dyDescent="0.25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6" x14ac:dyDescent="0.25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  <c r="P34">
        <f>SUM(E9:E26)</f>
        <v>1615</v>
      </c>
    </row>
    <row r="35" spans="2:16" x14ac:dyDescent="0.25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  <c r="P35">
        <f>P34/18</f>
        <v>89.722222222222229</v>
      </c>
    </row>
    <row r="36" spans="2:16" x14ac:dyDescent="0.25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6" x14ac:dyDescent="0.25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6" x14ac:dyDescent="0.25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  <c r="P38">
        <f>SUM(F9:F26)</f>
        <v>1680</v>
      </c>
    </row>
    <row r="39" spans="2:16" x14ac:dyDescent="0.25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  <c r="P39">
        <f>P38/18</f>
        <v>93.333333333333329</v>
      </c>
    </row>
    <row r="40" spans="2:16" x14ac:dyDescent="0.25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6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6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6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6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6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6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6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6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3"/>
      <c r="D54" s="33"/>
      <c r="E54" s="10">
        <f t="shared" ref="E54:K55" si="1">COUNTIF(E9:E53,"&gt;=70")</f>
        <v>18</v>
      </c>
      <c r="F54" s="10">
        <v>6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3"/>
      <c r="D55" s="33"/>
      <c r="E55" s="11">
        <f t="shared" ref="E55:K55" si="2">COUNTIF(E9:E53,"&lt;70")</f>
        <v>0</v>
      </c>
      <c r="F55" s="11">
        <v>5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3"/>
      <c r="D56" s="33"/>
      <c r="E56" s="11">
        <f>COUNT(E9:E53)</f>
        <v>18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3"/>
      <c r="D57" s="33"/>
      <c r="E57" s="13">
        <f>E54/E56</f>
        <v>1</v>
      </c>
      <c r="F57" s="13">
        <f>F54/F56</f>
        <v>0.54545454545454541</v>
      </c>
      <c r="G57" s="13">
        <f t="shared" ref="G57" si="4">G54/G56</f>
        <v>0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 x14ac:dyDescent="0.25">
      <c r="C58" s="33"/>
      <c r="D58" s="33"/>
      <c r="E58" s="12">
        <f>E55/E56</f>
        <v>0</v>
      </c>
      <c r="F58" s="12">
        <f>F55/F56</f>
        <v>0.45454545454545453</v>
      </c>
      <c r="G58" s="12">
        <f t="shared" ref="G58:L58" si="6">G55/G56</f>
        <v>0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 x14ac:dyDescent="0.25">
      <c r="C59" s="33"/>
      <c r="D59" s="33"/>
    </row>
    <row r="60" spans="2:12" x14ac:dyDescent="0.25">
      <c r="C60" s="1"/>
      <c r="D60" s="1"/>
    </row>
    <row r="61" spans="2:12" x14ac:dyDescent="0.25">
      <c r="E61" s="34"/>
      <c r="F61" s="34"/>
      <c r="G61" s="34"/>
      <c r="H61" s="34"/>
      <c r="I61" s="34"/>
      <c r="J61" s="34"/>
      <c r="K61" s="34"/>
    </row>
    <row r="62" spans="2:12" x14ac:dyDescent="0.25">
      <c r="E62" s="35" t="s">
        <v>15</v>
      </c>
      <c r="F62" s="35"/>
      <c r="G62" s="35"/>
      <c r="H62" s="35"/>
      <c r="I62" s="35"/>
      <c r="J62" s="35"/>
      <c r="K62" s="35"/>
    </row>
  </sheetData>
  <mergeCells count="13">
    <mergeCell ref="C59:D59"/>
    <mergeCell ref="E61:K61"/>
    <mergeCell ref="E62:K62"/>
    <mergeCell ref="C54:D54"/>
    <mergeCell ref="C55:D55"/>
    <mergeCell ref="C56:D56"/>
    <mergeCell ref="C57:D57"/>
    <mergeCell ref="C58:D58"/>
    <mergeCell ref="F6:K6"/>
    <mergeCell ref="B2:K2"/>
    <mergeCell ref="C3:K3"/>
    <mergeCell ref="E4:F4"/>
    <mergeCell ref="I4:J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Q62"/>
  <sheetViews>
    <sheetView tabSelected="1" topLeftCell="B18" zoomScale="69" zoomScaleNormal="69" workbookViewId="0">
      <selection activeCell="F49" sqref="F49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11.28515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"/>
      <c r="M2" s="2"/>
    </row>
    <row r="3" spans="2:13" x14ac:dyDescent="0.25">
      <c r="C3" s="30" t="s">
        <v>7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3" x14ac:dyDescent="0.25">
      <c r="C4" t="s">
        <v>0</v>
      </c>
      <c r="D4" s="19" t="s">
        <v>56</v>
      </c>
      <c r="E4" s="31" t="s">
        <v>57</v>
      </c>
      <c r="F4" s="31"/>
      <c r="H4" t="s">
        <v>1</v>
      </c>
      <c r="I4" s="32">
        <v>45952</v>
      </c>
      <c r="J4" s="32"/>
    </row>
    <row r="5" spans="2:13" ht="6.75" customHeight="1" x14ac:dyDescent="0.25">
      <c r="D5" s="5"/>
    </row>
    <row r="6" spans="2:13" x14ac:dyDescent="0.25">
      <c r="C6" t="s">
        <v>2</v>
      </c>
      <c r="D6" s="18" t="s">
        <v>122</v>
      </c>
      <c r="E6" s="1"/>
      <c r="F6" s="28" t="s">
        <v>17</v>
      </c>
      <c r="G6" s="28"/>
      <c r="H6" s="28"/>
      <c r="I6" s="28"/>
      <c r="J6" s="28"/>
      <c r="K6" s="28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0" t="s">
        <v>58</v>
      </c>
      <c r="D9" s="21" t="s">
        <v>90</v>
      </c>
      <c r="E9" s="37">
        <v>100</v>
      </c>
      <c r="F9" s="38">
        <v>100</v>
      </c>
      <c r="G9" s="16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0" t="s">
        <v>59</v>
      </c>
      <c r="D10" s="21" t="s">
        <v>91</v>
      </c>
      <c r="E10" s="37">
        <v>100</v>
      </c>
      <c r="F10" s="38">
        <v>100</v>
      </c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0" t="s">
        <v>60</v>
      </c>
      <c r="D11" s="21" t="s">
        <v>92</v>
      </c>
      <c r="E11" s="37">
        <v>95</v>
      </c>
      <c r="F11" s="38">
        <v>100</v>
      </c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0" t="s">
        <v>61</v>
      </c>
      <c r="D12" s="21" t="s">
        <v>93</v>
      </c>
      <c r="E12" s="37">
        <v>83</v>
      </c>
      <c r="F12" s="38">
        <v>70</v>
      </c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0" t="s">
        <v>62</v>
      </c>
      <c r="D13" s="21" t="s">
        <v>94</v>
      </c>
      <c r="E13" s="37">
        <v>72</v>
      </c>
      <c r="F13" s="38">
        <v>77</v>
      </c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0" t="s">
        <v>63</v>
      </c>
      <c r="D14" s="21" t="s">
        <v>95</v>
      </c>
      <c r="E14" s="37">
        <v>92</v>
      </c>
      <c r="F14" s="38">
        <v>95</v>
      </c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0" t="s">
        <v>64</v>
      </c>
      <c r="D15" s="21" t="s">
        <v>96</v>
      </c>
      <c r="E15" s="37">
        <v>72</v>
      </c>
      <c r="F15" s="38">
        <v>86</v>
      </c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0" t="s">
        <v>65</v>
      </c>
      <c r="D16" s="21" t="s">
        <v>97</v>
      </c>
      <c r="E16" s="37">
        <v>83</v>
      </c>
      <c r="F16" s="38">
        <v>100</v>
      </c>
      <c r="G16" s="16"/>
      <c r="H16" s="16"/>
      <c r="I16" s="16"/>
      <c r="J16" s="4"/>
      <c r="K16" s="4"/>
      <c r="L16" s="9"/>
    </row>
    <row r="17" spans="2:17" x14ac:dyDescent="0.25">
      <c r="B17" s="6">
        <f t="shared" si="0"/>
        <v>9</v>
      </c>
      <c r="C17" s="20" t="s">
        <v>66</v>
      </c>
      <c r="D17" s="21" t="s">
        <v>98</v>
      </c>
      <c r="E17" s="37">
        <v>0</v>
      </c>
      <c r="F17" s="38">
        <v>0</v>
      </c>
      <c r="G17" s="16"/>
      <c r="H17" s="16"/>
      <c r="I17" s="16"/>
      <c r="J17" s="4"/>
      <c r="K17" s="4"/>
      <c r="L17" s="9"/>
    </row>
    <row r="18" spans="2:17" x14ac:dyDescent="0.25">
      <c r="B18" s="6">
        <f t="shared" si="0"/>
        <v>10</v>
      </c>
      <c r="C18" s="20" t="s">
        <v>67</v>
      </c>
      <c r="D18" s="21" t="s">
        <v>99</v>
      </c>
      <c r="E18" s="37">
        <v>100</v>
      </c>
      <c r="F18" s="38">
        <v>80</v>
      </c>
      <c r="G18" s="16"/>
      <c r="H18" s="16"/>
      <c r="I18" s="16"/>
      <c r="J18" s="4"/>
      <c r="K18" s="4"/>
      <c r="L18" s="9"/>
    </row>
    <row r="19" spans="2:17" x14ac:dyDescent="0.25">
      <c r="B19" s="6">
        <f t="shared" si="0"/>
        <v>11</v>
      </c>
      <c r="C19" s="20" t="s">
        <v>68</v>
      </c>
      <c r="D19" s="21" t="s">
        <v>100</v>
      </c>
      <c r="E19" s="37">
        <v>100</v>
      </c>
      <c r="F19" s="38">
        <v>100</v>
      </c>
      <c r="G19" s="16"/>
      <c r="H19" s="4"/>
      <c r="I19" s="4"/>
      <c r="J19" s="4"/>
      <c r="K19" s="4"/>
      <c r="L19" s="9"/>
    </row>
    <row r="20" spans="2:17" x14ac:dyDescent="0.25">
      <c r="B20" s="6">
        <f t="shared" si="0"/>
        <v>12</v>
      </c>
      <c r="C20" s="20" t="s">
        <v>69</v>
      </c>
      <c r="D20" s="21" t="s">
        <v>101</v>
      </c>
      <c r="E20" s="37">
        <v>83</v>
      </c>
      <c r="F20" s="38">
        <v>90</v>
      </c>
      <c r="G20" s="16"/>
      <c r="H20" s="4"/>
      <c r="I20" s="4"/>
      <c r="J20" s="4"/>
      <c r="K20" s="4"/>
      <c r="L20" s="9"/>
      <c r="Q20">
        <f>SUM(E9:E40)</f>
        <v>2317</v>
      </c>
    </row>
    <row r="21" spans="2:17" x14ac:dyDescent="0.25">
      <c r="B21" s="6">
        <f t="shared" si="0"/>
        <v>13</v>
      </c>
      <c r="C21" s="20" t="s">
        <v>70</v>
      </c>
      <c r="D21" s="21" t="s">
        <v>102</v>
      </c>
      <c r="E21" s="37">
        <v>84</v>
      </c>
      <c r="F21" s="38">
        <v>70</v>
      </c>
      <c r="G21" s="16"/>
      <c r="H21" s="4"/>
      <c r="I21" s="4"/>
      <c r="J21" s="4"/>
      <c r="K21" s="4"/>
      <c r="L21" s="9"/>
    </row>
    <row r="22" spans="2:17" x14ac:dyDescent="0.25">
      <c r="B22" s="6">
        <f t="shared" si="0"/>
        <v>14</v>
      </c>
      <c r="C22" s="20" t="s">
        <v>71</v>
      </c>
      <c r="D22" s="21" t="s">
        <v>103</v>
      </c>
      <c r="E22" s="37">
        <v>58</v>
      </c>
      <c r="F22" s="38">
        <v>0</v>
      </c>
      <c r="G22" s="16"/>
      <c r="H22" s="4"/>
      <c r="I22" s="4"/>
      <c r="J22" s="4"/>
      <c r="K22" s="4"/>
      <c r="L22" s="9"/>
    </row>
    <row r="23" spans="2:17" x14ac:dyDescent="0.25">
      <c r="B23" s="6">
        <f t="shared" si="0"/>
        <v>15</v>
      </c>
      <c r="C23" s="20" t="s">
        <v>72</v>
      </c>
      <c r="D23" s="21" t="s">
        <v>104</v>
      </c>
      <c r="E23" s="37">
        <v>83</v>
      </c>
      <c r="F23" s="38">
        <v>100</v>
      </c>
      <c r="G23" s="16"/>
      <c r="H23" s="4"/>
      <c r="I23" s="4"/>
      <c r="J23" s="4"/>
      <c r="K23" s="4"/>
      <c r="L23" s="9"/>
      <c r="Q23">
        <f>SUM(F9:F40)</f>
        <v>2283</v>
      </c>
    </row>
    <row r="24" spans="2:17" x14ac:dyDescent="0.25">
      <c r="B24" s="6">
        <f t="shared" si="0"/>
        <v>16</v>
      </c>
      <c r="C24" s="20" t="s">
        <v>73</v>
      </c>
      <c r="D24" s="21" t="s">
        <v>105</v>
      </c>
      <c r="E24" s="37">
        <v>89</v>
      </c>
      <c r="F24" s="38">
        <v>88</v>
      </c>
      <c r="G24" s="16"/>
      <c r="H24" s="4"/>
      <c r="I24" s="4"/>
      <c r="J24" s="4"/>
      <c r="K24" s="4"/>
      <c r="L24" s="9"/>
      <c r="Q24">
        <f>Q23/32</f>
        <v>71.34375</v>
      </c>
    </row>
    <row r="25" spans="2:17" x14ac:dyDescent="0.25">
      <c r="B25" s="6">
        <f t="shared" si="0"/>
        <v>17</v>
      </c>
      <c r="C25" s="20" t="s">
        <v>74</v>
      </c>
      <c r="D25" s="21" t="s">
        <v>106</v>
      </c>
      <c r="E25" s="37">
        <v>70</v>
      </c>
      <c r="F25" s="38">
        <v>88</v>
      </c>
      <c r="G25" s="16"/>
      <c r="H25" s="4"/>
      <c r="I25" s="4"/>
      <c r="J25" s="4"/>
      <c r="K25" s="4"/>
      <c r="L25" s="9"/>
    </row>
    <row r="26" spans="2:17" x14ac:dyDescent="0.25">
      <c r="B26" s="6">
        <f t="shared" si="0"/>
        <v>18</v>
      </c>
      <c r="C26" s="20" t="s">
        <v>75</v>
      </c>
      <c r="D26" s="21" t="s">
        <v>107</v>
      </c>
      <c r="E26" s="37">
        <v>94</v>
      </c>
      <c r="F26" s="38">
        <v>95</v>
      </c>
      <c r="G26" s="16"/>
      <c r="H26" s="4"/>
      <c r="I26" s="4"/>
      <c r="J26" s="4"/>
      <c r="K26" s="4"/>
      <c r="L26" s="9"/>
    </row>
    <row r="27" spans="2:17" x14ac:dyDescent="0.25">
      <c r="B27" s="6">
        <f t="shared" si="0"/>
        <v>19</v>
      </c>
      <c r="C27" s="20" t="s">
        <v>76</v>
      </c>
      <c r="D27" s="21" t="s">
        <v>108</v>
      </c>
      <c r="E27" s="37">
        <v>72</v>
      </c>
      <c r="F27" s="38">
        <v>0</v>
      </c>
      <c r="G27" s="16"/>
      <c r="H27" s="4"/>
      <c r="I27" s="4"/>
      <c r="J27" s="4"/>
      <c r="K27" s="4"/>
      <c r="L27" s="9"/>
    </row>
    <row r="28" spans="2:17" x14ac:dyDescent="0.25">
      <c r="B28" s="6">
        <f t="shared" si="0"/>
        <v>20</v>
      </c>
      <c r="C28" s="20" t="s">
        <v>77</v>
      </c>
      <c r="D28" s="21" t="s">
        <v>109</v>
      </c>
      <c r="E28" s="37">
        <v>100</v>
      </c>
      <c r="F28" s="38">
        <v>100</v>
      </c>
      <c r="G28" s="16"/>
      <c r="H28" s="4"/>
      <c r="I28" s="4"/>
      <c r="J28" s="4"/>
      <c r="K28" s="4"/>
      <c r="L28" s="9"/>
    </row>
    <row r="29" spans="2:17" x14ac:dyDescent="0.25">
      <c r="B29" s="6">
        <f t="shared" si="0"/>
        <v>21</v>
      </c>
      <c r="C29" s="20" t="s">
        <v>78</v>
      </c>
      <c r="D29" s="21" t="s">
        <v>110</v>
      </c>
      <c r="E29" s="37">
        <v>39</v>
      </c>
      <c r="F29" s="38">
        <v>0</v>
      </c>
      <c r="G29" s="16"/>
      <c r="H29" s="4"/>
      <c r="I29" s="4"/>
      <c r="J29" s="4"/>
      <c r="K29" s="4"/>
      <c r="L29" s="9"/>
    </row>
    <row r="30" spans="2:17" x14ac:dyDescent="0.25">
      <c r="B30" s="6">
        <f t="shared" si="0"/>
        <v>22</v>
      </c>
      <c r="C30" s="20" t="s">
        <v>79</v>
      </c>
      <c r="D30" s="21" t="s">
        <v>111</v>
      </c>
      <c r="E30" s="37">
        <v>89</v>
      </c>
      <c r="F30" s="38">
        <v>74</v>
      </c>
      <c r="G30" s="16"/>
      <c r="H30" s="4"/>
      <c r="I30" s="4"/>
      <c r="J30" s="4"/>
      <c r="K30" s="4"/>
      <c r="L30" s="9"/>
    </row>
    <row r="31" spans="2:17" x14ac:dyDescent="0.25">
      <c r="B31" s="6">
        <f t="shared" si="0"/>
        <v>23</v>
      </c>
      <c r="C31" s="20" t="s">
        <v>80</v>
      </c>
      <c r="D31" s="21" t="s">
        <v>112</v>
      </c>
      <c r="E31" s="37">
        <v>11</v>
      </c>
      <c r="F31" s="38">
        <v>0</v>
      </c>
      <c r="G31" s="16"/>
      <c r="H31" s="4"/>
      <c r="I31" s="4"/>
      <c r="J31" s="4"/>
      <c r="K31" s="4"/>
      <c r="L31" s="9"/>
    </row>
    <row r="32" spans="2:17" x14ac:dyDescent="0.25">
      <c r="B32" s="6">
        <f t="shared" si="0"/>
        <v>24</v>
      </c>
      <c r="C32" s="20" t="s">
        <v>81</v>
      </c>
      <c r="D32" s="21" t="s">
        <v>113</v>
      </c>
      <c r="E32" s="37">
        <v>83</v>
      </c>
      <c r="F32" s="38">
        <v>80</v>
      </c>
      <c r="G32" s="16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20" t="s">
        <v>82</v>
      </c>
      <c r="D33" s="22" t="s">
        <v>114</v>
      </c>
      <c r="E33" s="37">
        <v>0</v>
      </c>
      <c r="F33" s="38">
        <v>0</v>
      </c>
      <c r="G33" s="16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20" t="s">
        <v>83</v>
      </c>
      <c r="D34" s="21" t="s">
        <v>115</v>
      </c>
      <c r="E34" s="37">
        <v>100</v>
      </c>
      <c r="F34" s="38">
        <v>100</v>
      </c>
      <c r="G34" s="16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20" t="s">
        <v>84</v>
      </c>
      <c r="D35" s="21" t="s">
        <v>116</v>
      </c>
      <c r="E35" s="37">
        <v>72</v>
      </c>
      <c r="F35" s="38">
        <v>85</v>
      </c>
      <c r="G35" s="16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20" t="s">
        <v>85</v>
      </c>
      <c r="D36" s="21" t="s">
        <v>117</v>
      </c>
      <c r="E36" s="37">
        <v>94</v>
      </c>
      <c r="F36" s="38">
        <v>100</v>
      </c>
      <c r="G36" s="16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20" t="s">
        <v>86</v>
      </c>
      <c r="D37" s="21" t="s">
        <v>118</v>
      </c>
      <c r="E37" s="37">
        <v>0</v>
      </c>
      <c r="F37" s="38">
        <v>84</v>
      </c>
      <c r="G37" s="16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20" t="s">
        <v>87</v>
      </c>
      <c r="D38" s="21" t="s">
        <v>119</v>
      </c>
      <c r="E38" s="37">
        <v>100</v>
      </c>
      <c r="F38" s="38">
        <v>100</v>
      </c>
      <c r="G38" s="16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20" t="s">
        <v>88</v>
      </c>
      <c r="D39" s="21" t="s">
        <v>120</v>
      </c>
      <c r="E39" s="37">
        <v>16</v>
      </c>
      <c r="F39" s="38">
        <v>78</v>
      </c>
      <c r="G39" s="16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20" t="s">
        <v>89</v>
      </c>
      <c r="D40" s="21" t="s">
        <v>121</v>
      </c>
      <c r="E40" s="37">
        <v>83</v>
      </c>
      <c r="F40" s="38">
        <v>43</v>
      </c>
      <c r="G40" s="16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3"/>
      <c r="D54" s="33"/>
      <c r="E54" s="10">
        <f t="shared" ref="E54:K55" si="1">COUNTIF(E9:E53,"&gt;=70")</f>
        <v>25</v>
      </c>
      <c r="F54" s="10">
        <v>25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3"/>
      <c r="D55" s="33"/>
      <c r="E55" s="11">
        <f t="shared" ref="E55:K55" si="2">COUNTIF(E9:E53,"&lt;70")</f>
        <v>7</v>
      </c>
      <c r="F55" s="11">
        <v>7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3"/>
      <c r="D56" s="33"/>
      <c r="E56" s="11">
        <f>COUNT(E9:E53)</f>
        <v>32</v>
      </c>
      <c r="F56" s="11">
        <v>32</v>
      </c>
      <c r="G56" s="11"/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3"/>
      <c r="D57" s="33"/>
      <c r="E57" s="13">
        <f>E54/E56</f>
        <v>0.78125</v>
      </c>
      <c r="F57" s="13">
        <f>F54/F56</f>
        <v>0.78125</v>
      </c>
      <c r="G57" s="13" t="e">
        <f t="shared" ref="G57:L57" si="4">G54/G56</f>
        <v>#DIV/0!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 x14ac:dyDescent="0.25">
      <c r="C58" s="33"/>
      <c r="D58" s="33"/>
      <c r="E58" s="12">
        <f>E55/E56</f>
        <v>0.21875</v>
      </c>
      <c r="F58" s="12">
        <f>F55/F56</f>
        <v>0.21875</v>
      </c>
      <c r="G58" s="12" t="e">
        <f t="shared" ref="G58:L58" si="5">G55/G56</f>
        <v>#DIV/0!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 x14ac:dyDescent="0.25">
      <c r="C59" s="33"/>
      <c r="D59" s="33"/>
    </row>
    <row r="60" spans="2:12" x14ac:dyDescent="0.25">
      <c r="C60" s="1"/>
      <c r="D60" s="1"/>
    </row>
    <row r="61" spans="2:12" x14ac:dyDescent="0.25">
      <c r="E61" s="34"/>
      <c r="F61" s="34"/>
      <c r="G61" s="34"/>
      <c r="H61" s="34"/>
      <c r="I61" s="34"/>
      <c r="J61" s="34"/>
      <c r="K61" s="34"/>
    </row>
    <row r="62" spans="2:12" x14ac:dyDescent="0.25">
      <c r="E62" s="35" t="s">
        <v>15</v>
      </c>
      <c r="F62" s="35"/>
      <c r="G62" s="35"/>
      <c r="H62" s="35"/>
      <c r="I62" s="35"/>
      <c r="J62" s="35"/>
      <c r="K62" s="35"/>
    </row>
  </sheetData>
  <mergeCells count="13">
    <mergeCell ref="C54:D54"/>
    <mergeCell ref="B2:K2"/>
    <mergeCell ref="C3:K3"/>
    <mergeCell ref="E4:F4"/>
    <mergeCell ref="I4:J4"/>
    <mergeCell ref="F6:K6"/>
    <mergeCell ref="C58:D58"/>
    <mergeCell ref="C59:D59"/>
    <mergeCell ref="E61:K61"/>
    <mergeCell ref="E62:K62"/>
    <mergeCell ref="C55:D55"/>
    <mergeCell ref="C56:D56"/>
    <mergeCell ref="C57:D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2025-10-22T23:22:14Z</dcterms:modified>
</cp:coreProperties>
</file>