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B14B11EB-B83B-4CFF-B13B-FC2BB0CA803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7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J24" i="31" l="1"/>
  <c r="K24" i="31" s="1"/>
  <c r="I14" i="27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<sst xmlns="http://schemas.openxmlformats.org/spreadsheetml/2006/main" count="128" uniqueCount="42">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</sst>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0.44</v>
      </c>
      <c r="P13" s="17"/>
    </row>
    <row r="14" spans="1:16" s="10" customFormat="1" ht="26.4" x14ac:dyDescent="0.25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81</v>
      </c>
      <c r="O27" s="22">
        <f>AVERAGE(O13:O26)</f>
        <v>0.59499999999999997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G14" sqref="G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COSTOS EMPRESARIALES</v>
      </c>
      <c r="C13" s="8" t="s">
        <v>41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17</v>
      </c>
      <c r="H13" s="8">
        <v>0</v>
      </c>
      <c r="I13" s="9">
        <f>(G13+H13)/F13</f>
        <v>0.94444444444444442</v>
      </c>
      <c r="J13" s="8">
        <f>(F13-SUM(G13:H13))-L13</f>
        <v>1</v>
      </c>
      <c r="K13" s="9"/>
      <c r="L13" s="8"/>
      <c r="M13" s="9">
        <f t="shared" ref="M13:M27" si="0">L13/F13</f>
        <v>0</v>
      </c>
      <c r="N13" s="8">
        <v>93</v>
      </c>
      <c r="O13" s="12">
        <v>0.83</v>
      </c>
      <c r="P13" s="17"/>
    </row>
    <row r="14" spans="1:16" s="10" customFormat="1" ht="26.4" x14ac:dyDescent="0.25">
      <c r="A14" s="17"/>
      <c r="B14" s="13" t="str">
        <f>'1'!B14</f>
        <v>FINANZAS EN LAS ORGANIZACIONES</v>
      </c>
      <c r="C14" s="8" t="s">
        <v>41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>
        <v>25</v>
      </c>
      <c r="H14" s="8">
        <v>0</v>
      </c>
      <c r="I14" s="9">
        <f t="shared" ref="I14" si="1">(G14+H14)/F14</f>
        <v>0.78125</v>
      </c>
      <c r="J14" s="8">
        <f>(F14-SUM(G14:H14))-L14</f>
        <v>7</v>
      </c>
      <c r="K14" s="9"/>
      <c r="L14" s="8"/>
      <c r="M14" s="9">
        <f t="shared" si="0"/>
        <v>0</v>
      </c>
      <c r="N14" s="8">
        <v>71</v>
      </c>
      <c r="O14" s="12">
        <v>0.72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42</v>
      </c>
      <c r="H27" s="20">
        <f>SUM(H13:H26)</f>
        <v>0</v>
      </c>
      <c r="I27" s="21">
        <f>SUM(G27:H27)/F27</f>
        <v>0.84</v>
      </c>
      <c r="J27" s="20">
        <f t="shared" ref="J13:J27" si="2">(F27-SUM(G27:H27))-L27</f>
        <v>8</v>
      </c>
      <c r="K27" s="21">
        <f t="shared" ref="K27" si="3">J27/F27</f>
        <v>0.16</v>
      </c>
      <c r="L27" s="20">
        <f>SUM(L13:L26)</f>
        <v>0</v>
      </c>
      <c r="M27" s="21">
        <f t="shared" si="0"/>
        <v>0</v>
      </c>
      <c r="N27" s="20">
        <f>AVERAGE(N13:N26)</f>
        <v>82</v>
      </c>
      <c r="O27" s="22">
        <f>AVERAGE(O13:O26)</f>
        <v>0.77499999999999991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2025-10-24T19:55:42Z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