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1RA_REVISION\ANGEL HERNANDEZ SANCHEZ\"/>
    </mc:Choice>
  </mc:AlternateContent>
  <xr:revisionPtr revIDLastSave="0" documentId="13_ncr:1_{90D3DC4B-AAE8-46E2-8440-7F138CE9E319}" xr6:coauthVersionLast="47" xr6:coauthVersionMax="47" xr10:uidLastSave="{00000000-0000-0000-0000-000000000000}"/>
  <bookViews>
    <workbookView xWindow="-195" yWindow="0" windowWidth="14805" windowHeight="15585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M13" i="31"/>
  <c r="O27" i="30"/>
  <c r="N27" i="30"/>
  <c r="L27" i="30"/>
  <c r="H27" i="30"/>
  <c r="G27" i="30"/>
  <c r="F26" i="30"/>
  <c r="J26" i="30"/>
  <c r="K26" i="30"/>
  <c r="E26" i="30"/>
  <c r="D26" i="30"/>
  <c r="C26" i="30"/>
  <c r="B26" i="30"/>
  <c r="F25" i="30"/>
  <c r="I25" i="30" s="1"/>
  <c r="J25" i="30"/>
  <c r="K25" i="30" s="1"/>
  <c r="E25" i="30"/>
  <c r="D25" i="30"/>
  <c r="C25" i="30"/>
  <c r="B25" i="30"/>
  <c r="F24" i="30"/>
  <c r="I24" i="30" s="1"/>
  <c r="E24" i="30"/>
  <c r="D24" i="30"/>
  <c r="C24" i="30"/>
  <c r="B24" i="30"/>
  <c r="F23" i="30"/>
  <c r="I23" i="30" s="1"/>
  <c r="M23" i="30"/>
  <c r="E23" i="30"/>
  <c r="D23" i="30"/>
  <c r="C23" i="30"/>
  <c r="B23" i="30"/>
  <c r="F22" i="30"/>
  <c r="M22" i="30" s="1"/>
  <c r="I22" i="30"/>
  <c r="E22" i="30"/>
  <c r="D22" i="30"/>
  <c r="C22" i="30"/>
  <c r="B22" i="30"/>
  <c r="F21" i="30"/>
  <c r="I21" i="30" s="1"/>
  <c r="J21" i="30"/>
  <c r="K21" i="30"/>
  <c r="E21" i="30"/>
  <c r="D21" i="30"/>
  <c r="C21" i="30"/>
  <c r="B21" i="30"/>
  <c r="F20" i="30"/>
  <c r="M20" i="30"/>
  <c r="E20" i="30"/>
  <c r="D20" i="30"/>
  <c r="C20" i="30"/>
  <c r="B20" i="30"/>
  <c r="F19" i="30"/>
  <c r="J19" i="30" s="1"/>
  <c r="K19" i="30" s="1"/>
  <c r="M19" i="30"/>
  <c r="E19" i="30"/>
  <c r="D19" i="30"/>
  <c r="C19" i="30"/>
  <c r="B19" i="30"/>
  <c r="F18" i="30"/>
  <c r="I18" i="30"/>
  <c r="E18" i="30"/>
  <c r="D18" i="30"/>
  <c r="C18" i="30"/>
  <c r="B18" i="30"/>
  <c r="F17" i="30"/>
  <c r="J17" i="30"/>
  <c r="K17" i="30"/>
  <c r="E17" i="30"/>
  <c r="D17" i="30"/>
  <c r="C17" i="30"/>
  <c r="B17" i="30"/>
  <c r="F16" i="30"/>
  <c r="J16" i="30" s="1"/>
  <c r="K16" i="30" s="1"/>
  <c r="M16" i="30"/>
  <c r="E16" i="30"/>
  <c r="D16" i="30"/>
  <c r="C16" i="30"/>
  <c r="B16" i="30"/>
  <c r="F15" i="30"/>
  <c r="M15" i="30" s="1"/>
  <c r="E15" i="30"/>
  <c r="D15" i="30"/>
  <c r="C15" i="30"/>
  <c r="B15" i="30"/>
  <c r="F14" i="30"/>
  <c r="I14" i="30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I15" i="27" s="1"/>
  <c r="J15" i="27"/>
  <c r="K15" i="27" s="1"/>
  <c r="B16" i="27"/>
  <c r="C16" i="27"/>
  <c r="D16" i="27"/>
  <c r="E16" i="27"/>
  <c r="F16" i="27"/>
  <c r="J16" i="27" s="1"/>
  <c r="K16" i="27" s="1"/>
  <c r="I16" i="27"/>
  <c r="B17" i="27"/>
  <c r="C17" i="27"/>
  <c r="D17" i="27"/>
  <c r="E17" i="27"/>
  <c r="F17" i="27"/>
  <c r="J17" i="27"/>
  <c r="K17" i="27"/>
  <c r="B18" i="27"/>
  <c r="C18" i="27"/>
  <c r="D18" i="27"/>
  <c r="E18" i="27"/>
  <c r="F18" i="27"/>
  <c r="I18" i="27" s="1"/>
  <c r="M18" i="27"/>
  <c r="B19" i="27"/>
  <c r="C19" i="27"/>
  <c r="D19" i="27"/>
  <c r="E19" i="27"/>
  <c r="F19" i="27"/>
  <c r="J19" i="27" s="1"/>
  <c r="K19" i="27" s="1"/>
  <c r="I19" i="27"/>
  <c r="B20" i="27"/>
  <c r="C20" i="27"/>
  <c r="D20" i="27"/>
  <c r="E20" i="27"/>
  <c r="F20" i="27"/>
  <c r="I20" i="27" s="1"/>
  <c r="B21" i="27"/>
  <c r="C21" i="27"/>
  <c r="D21" i="27"/>
  <c r="E21" i="27"/>
  <c r="F21" i="27"/>
  <c r="M21" i="27" s="1"/>
  <c r="J21" i="27"/>
  <c r="K21" i="27"/>
  <c r="B22" i="27"/>
  <c r="C22" i="27"/>
  <c r="D22" i="27"/>
  <c r="E22" i="27"/>
  <c r="F22" i="27"/>
  <c r="M22" i="27" s="1"/>
  <c r="J22" i="27"/>
  <c r="K22" i="27"/>
  <c r="B23" i="27"/>
  <c r="C23" i="27"/>
  <c r="D23" i="27"/>
  <c r="E23" i="27"/>
  <c r="F23" i="27"/>
  <c r="M23" i="27"/>
  <c r="B24" i="27"/>
  <c r="C24" i="27"/>
  <c r="D24" i="27"/>
  <c r="E24" i="27"/>
  <c r="F24" i="27"/>
  <c r="J24" i="27"/>
  <c r="K24" i="27"/>
  <c r="B25" i="27"/>
  <c r="C25" i="27"/>
  <c r="D25" i="27"/>
  <c r="E25" i="27"/>
  <c r="F25" i="27"/>
  <c r="M25" i="27" s="1"/>
  <c r="J25" i="27"/>
  <c r="K25" i="27"/>
  <c r="B26" i="27"/>
  <c r="C26" i="27"/>
  <c r="D26" i="27"/>
  <c r="E26" i="27"/>
  <c r="F26" i="27"/>
  <c r="I26" i="27"/>
  <c r="C13" i="27"/>
  <c r="D13" i="27"/>
  <c r="E13" i="27"/>
  <c r="F13" i="27"/>
  <c r="J13" i="27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7"/>
  <c r="J26" i="27"/>
  <c r="K26" i="27"/>
  <c r="I24" i="27"/>
  <c r="M15" i="27"/>
  <c r="M20" i="27"/>
  <c r="M24" i="27"/>
  <c r="M19" i="27"/>
  <c r="I23" i="27"/>
  <c r="J23" i="30"/>
  <c r="K23" i="30"/>
  <c r="J23" i="27"/>
  <c r="K23" i="27" s="1"/>
  <c r="M26" i="27"/>
  <c r="J14" i="30"/>
  <c r="K14" i="30" s="1"/>
  <c r="J18" i="30"/>
  <c r="K18" i="30"/>
  <c r="J18" i="27"/>
  <c r="K18" i="27"/>
  <c r="I22" i="27"/>
  <c r="I20" i="30"/>
  <c r="M13" i="27"/>
  <c r="M16" i="27"/>
  <c r="I15" i="30"/>
  <c r="I13" i="31"/>
  <c r="J13" i="31"/>
  <c r="K13" i="31"/>
  <c r="F27" i="31"/>
  <c r="M13" i="30"/>
  <c r="M17" i="30"/>
  <c r="M21" i="30"/>
  <c r="I13" i="30"/>
  <c r="M14" i="30"/>
  <c r="I17" i="30"/>
  <c r="M18" i="30"/>
  <c r="J20" i="30"/>
  <c r="K20" i="30"/>
  <c r="M26" i="30"/>
  <c r="J13" i="30"/>
  <c r="K13" i="30" s="1"/>
  <c r="I26" i="30"/>
  <c r="I21" i="27"/>
  <c r="I25" i="27"/>
  <c r="I17" i="27"/>
  <c r="F27" i="27"/>
  <c r="I13" i="27"/>
  <c r="I27" i="31"/>
  <c r="M25" i="30" l="1"/>
  <c r="J22" i="30"/>
  <c r="K22" i="30" s="1"/>
  <c r="F27" i="30"/>
  <c r="J14" i="27"/>
  <c r="K14" i="27" s="1"/>
  <c r="J24" i="30"/>
  <c r="K24" i="30" s="1"/>
  <c r="I19" i="30"/>
  <c r="J20" i="27"/>
  <c r="K20" i="27" s="1"/>
  <c r="J27" i="27"/>
  <c r="K27" i="27" s="1"/>
  <c r="M24" i="30"/>
  <c r="J27" i="31"/>
  <c r="K27" i="31" s="1"/>
  <c r="I16" i="30"/>
  <c r="M27" i="26"/>
  <c r="I14" i="27"/>
  <c r="M27" i="27"/>
  <c r="J15" i="30"/>
  <c r="K15" i="30" s="1"/>
  <c r="I27" i="26"/>
  <c r="J27" i="26"/>
  <c r="K27" i="26" s="1"/>
  <c r="I27" i="30"/>
  <c r="J27" i="30"/>
  <c r="K27" i="30" s="1"/>
  <c r="M27" i="30"/>
  <c r="I27" i="27"/>
  <c r="M27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<sst xmlns="http://schemas.openxmlformats.org/spreadsheetml/2006/main" count="129" uniqueCount="46">
  <si>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</si>
  <si>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</si>
  <si>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</si>
  <si>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</si>
  <si>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</si>
  <si>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</si>
  <si>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</si>
  <si>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</si>
  <si>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</si>
  <si>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</si>
  <si>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</si>
  <si>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</si>
  <si>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</si>
  <si>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</si>
  <si>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</si>
  <si>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</si>
  <si>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</si>
  <si>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</si>
  <si>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</si>
  <si>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</si>
  <si>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</si>
  <si>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</si>
  <si>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</si>
  <si>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</si>
  <si>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</si>
  <si>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</si>
  <si>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</si>
  <si>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</si>
  <si>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</si>
  <si>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</si>
  <si>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</si>
  <si>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EN GESTIÓN EMPRESARIAL </t>
  </si>
  <si>
    <t xml:space="preserve">GESTIÓN EMPRESARIAL </t>
  </si>
  <si>
    <t>514 A</t>
  </si>
  <si>
    <t>AGOSTO - DICIEMBRE 2025</t>
  </si>
  <si>
    <t>LIC.ANGELHERNANDEZ SANCHEZ</t>
  </si>
  <si>
    <t>FUNDAMENTO DE FISICA</t>
  </si>
  <si>
    <t>GESTION EMPRESARIAL</t>
  </si>
  <si>
    <t>AGOSTO DICIEMBRE 2025</t>
  </si>
  <si>
    <t>LIC ANGEL HERNANDEZ SANCHEZ</t>
  </si>
  <si>
    <t>PROBABILIDAD Y ESTADISTICA PARA ADMON</t>
  </si>
  <si>
    <t>MATEMATICAS APLICADA A LA ADMON</t>
  </si>
  <si>
    <t>ESTADISTICA PARA LA ADMON</t>
  </si>
  <si>
    <t>ADMINISTRACION</t>
  </si>
  <si>
    <t>ASMINISTRACION</t>
  </si>
  <si>
    <t>DEPARTAMENTO CIENCIAS BASICAS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</si>
</sst>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="85" zoomScaleNormal="100" zoomScaleSheetLayoutView="85" zoomScalePageLayoutView="70" workbookViewId="0">
      <selection activeCell="O16" sqref="O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45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3</v>
      </c>
      <c r="H7" s="4" t="s">
        <v>5</v>
      </c>
      <c r="I7" s="5">
        <v>3</v>
      </c>
      <c r="J7" s="30" t="s">
        <v>6</v>
      </c>
      <c r="K7" s="30"/>
      <c r="L7" s="30"/>
      <c r="M7" s="29" t="s">
        <v>38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39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40</v>
      </c>
      <c r="C13" s="8"/>
      <c r="D13" s="8">
        <v>1</v>
      </c>
      <c r="E13" s="23" t="s">
        <v>37</v>
      </c>
      <c r="F13" s="8">
        <v>18</v>
      </c>
      <c r="G13" s="8">
        <v>18</v>
      </c>
      <c r="H13" s="8"/>
      <c r="I13" s="9"/>
      <c r="J13" s="8">
        <v>0</v>
      </c>
      <c r="K13" s="9">
        <v>0</v>
      </c>
      <c r="L13" s="8">
        <v>0</v>
      </c>
      <c r="M13" s="9">
        <v>0</v>
      </c>
      <c r="N13" s="8">
        <v>97</v>
      </c>
      <c r="O13" s="12">
        <v>0.72</v>
      </c>
      <c r="P13" s="17"/>
    </row>
    <row r="14" spans="1:16" s="10" customFormat="1" x14ac:dyDescent="0.2">
      <c r="A14" s="17"/>
      <c r="B14" s="7" t="s">
        <v>41</v>
      </c>
      <c r="C14" s="8"/>
      <c r="D14" s="8">
        <v>1</v>
      </c>
      <c r="E14" s="8" t="s">
        <v>43</v>
      </c>
      <c r="F14" s="8">
        <v>25</v>
      </c>
      <c r="G14" s="8">
        <v>25</v>
      </c>
      <c r="H14" s="8"/>
      <c r="I14" s="9"/>
      <c r="J14" s="8">
        <v>0</v>
      </c>
      <c r="K14" s="9">
        <v>0</v>
      </c>
      <c r="L14" s="8">
        <v>0</v>
      </c>
      <c r="M14" s="9">
        <v>0</v>
      </c>
      <c r="N14" s="8">
        <v>90</v>
      </c>
      <c r="O14" s="12">
        <v>0.24</v>
      </c>
      <c r="P14" s="17"/>
    </row>
    <row r="15" spans="1:16" s="10" customFormat="1" x14ac:dyDescent="0.2">
      <c r="A15" s="17"/>
      <c r="B15" s="7" t="s">
        <v>42</v>
      </c>
      <c r="C15" s="8"/>
      <c r="D15" s="8">
        <v>1</v>
      </c>
      <c r="E15" s="8" t="s">
        <v>44</v>
      </c>
      <c r="F15" s="8">
        <v>29</v>
      </c>
      <c r="G15" s="8">
        <v>29</v>
      </c>
      <c r="H15" s="8"/>
      <c r="I15" s="9"/>
      <c r="J15" s="8">
        <v>0</v>
      </c>
      <c r="K15" s="9">
        <v>0</v>
      </c>
      <c r="L15" s="8">
        <v>0</v>
      </c>
      <c r="M15" s="9">
        <v>0</v>
      </c>
      <c r="N15" s="8">
        <v>90</v>
      </c>
      <c r="O15" s="12">
        <v>0.65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ref="J27" si="0">(F27-SUM(G27:H27))-L27</f>
        <v>0</v>
      </c>
      <c r="K27" s="21">
        <f t="shared" ref="K27" si="1">J27/F27</f>
        <v>0</v>
      </c>
      <c r="L27" s="20">
        <f>SUM(L13:L26)</f>
        <v>0</v>
      </c>
      <c r="M27" s="21">
        <f t="shared" ref="M27" si="2">L27/F27</f>
        <v>0</v>
      </c>
      <c r="N27" s="20">
        <f>AVERAGE(N13:N26)</f>
        <v>92.333333333333329</v>
      </c>
      <c r="O27" s="22">
        <f>AVERAGE(O13:O26)</f>
        <v>0.53666666666666663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DEPARTAMENTO CIENCIAS BASICAS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>
        <f>'1'!C13</f>
        <v>0</v>
      </c>
      <c r="D13" s="8">
        <f>'1'!D13</f>
        <v>1</v>
      </c>
      <c r="E13" s="8" t="str">
        <f>'1'!E13</f>
        <v>GESTION EMPRESARIAL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MATEMATICAS APLICADA A LA ADMON</v>
      </c>
      <c r="C14" s="8">
        <f>'1'!C14</f>
        <v>0</v>
      </c>
      <c r="D14" s="8">
        <f>'1'!D14</f>
        <v>1</v>
      </c>
      <c r="E14" s="8" t="str">
        <f>'1'!E14</f>
        <v>ADMINISTRACION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PARA LA ADMON</v>
      </c>
      <c r="C15" s="8">
        <f>'1'!C15</f>
        <v>0</v>
      </c>
      <c r="D15" s="8">
        <f>'1'!D15</f>
        <v>1</v>
      </c>
      <c r="E15" s="8" t="str">
        <f>'1'!E15</f>
        <v>ASMINISTRACION</v>
      </c>
      <c r="F15" s="8">
        <f>'1'!F15</f>
        <v>29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DEPARTAMENTO CIENCIAS BASICAS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>
        <f>'1'!C13</f>
        <v>0</v>
      </c>
      <c r="D13" s="8">
        <f>'1'!D13</f>
        <v>1</v>
      </c>
      <c r="E13" s="8" t="str">
        <f>'1'!E13</f>
        <v>GESTION EMPRESARIAL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MATEMATICAS APLICADA A LA ADMON</v>
      </c>
      <c r="C14" s="8">
        <f>'1'!C14</f>
        <v>0</v>
      </c>
      <c r="D14" s="8">
        <f>'1'!D14</f>
        <v>1</v>
      </c>
      <c r="E14" s="8" t="str">
        <f>'1'!E14</f>
        <v>ADMINISTRACION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PARA LA ADMON</v>
      </c>
      <c r="C15" s="8">
        <f>'1'!C15</f>
        <v>0</v>
      </c>
      <c r="D15" s="8">
        <f>'1'!D15</f>
        <v>1</v>
      </c>
      <c r="E15" s="8" t="str">
        <f>'1'!E15</f>
        <v>ASMINISTRACION</v>
      </c>
      <c r="F15" s="8">
        <f>'1'!F15</f>
        <v>29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3" sqref="B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31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1</v>
      </c>
      <c r="D7" s="29"/>
      <c r="E7" s="11" t="s">
        <v>4</v>
      </c>
      <c r="F7" s="5">
        <v>1</v>
      </c>
      <c r="H7" s="4" t="s">
        <v>5</v>
      </c>
      <c r="I7" s="5">
        <v>1</v>
      </c>
      <c r="J7" s="30" t="s">
        <v>6</v>
      </c>
      <c r="K7" s="30"/>
      <c r="L7" s="30"/>
      <c r="M7" s="29" t="s">
        <v>34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35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">
        <v>36</v>
      </c>
      <c r="C13" s="8">
        <v>1</v>
      </c>
      <c r="D13" s="8" t="s">
        <v>33</v>
      </c>
      <c r="E13" s="8" t="s">
        <v>32</v>
      </c>
      <c r="F13" s="8"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24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2025-09-24T21:45:01Z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