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\Documents\ESTADISTICA PARA LA ADMON\"/>
    </mc:Choice>
  </mc:AlternateContent>
  <bookViews>
    <workbookView xWindow="0" yWindow="0" windowWidth="20490" windowHeight="7650" activeTab="3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M13" i="31"/>
  <c r="O27" i="30"/>
  <c r="N27" i="30"/>
  <c r="L27" i="30"/>
  <c r="H27" i="30"/>
  <c r="G27" i="30"/>
  <c r="F15" i="30"/>
  <c r="M15" i="30" s="1"/>
  <c r="E15" i="30"/>
  <c r="D15" i="30"/>
  <c r="B15" i="30"/>
  <c r="F14" i="30"/>
  <c r="I14" i="30"/>
  <c r="E14" i="30"/>
  <c r="D14" i="30"/>
  <c r="B14" i="30"/>
  <c r="F13" i="30"/>
  <c r="F27" i="30" s="1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/>
  <c r="K15" i="27" s="1"/>
  <c r="D13" i="27"/>
  <c r="E13" i="27"/>
  <c r="F13" i="27"/>
  <c r="J13" i="27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5" i="27"/>
  <c r="J14" i="27"/>
  <c r="K14" i="27" s="1"/>
  <c r="J14" i="30"/>
  <c r="K14" i="30" s="1"/>
  <c r="M13" i="27"/>
  <c r="I15" i="30"/>
  <c r="J13" i="31"/>
  <c r="K13" i="31" s="1"/>
  <c r="F27" i="31"/>
  <c r="M13" i="30"/>
  <c r="I13" i="30"/>
  <c r="M14" i="30"/>
  <c r="J13" i="30"/>
  <c r="K13" i="30" s="1"/>
  <c r="F27" i="27"/>
  <c r="I27" i="31"/>
  <c r="J27" i="31" l="1"/>
  <c r="K27" i="31" s="1"/>
  <c r="J27" i="27"/>
  <c r="K27" i="27" s="1"/>
  <c r="M27" i="26"/>
  <c r="M27" i="27"/>
  <c r="J15" i="30"/>
  <c r="K15" i="30" s="1"/>
  <c r="I27" i="26"/>
  <c r="J27" i="26"/>
  <c r="K27" i="26" s="1"/>
  <c r="I27" i="30"/>
  <c r="J27" i="30"/>
  <c r="K27" i="30" s="1"/>
  <c r="M27" i="30"/>
  <c r="I27" i="27"/>
  <c r="M27" i="31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<sst xmlns="http://schemas.openxmlformats.org/spreadsheetml/2006/main" count="137" uniqueCount="53">
  <si>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</si>
  <si>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</si>
  <si>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</si>
  <si>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</si>
  <si>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</si>
  <si>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</si>
  <si>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</si>
  <si>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</si>
  <si>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</si>
  <si>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</si>
  <si>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</si>
  <si>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</si>
  <si>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</si>
  <si>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</si>
  <si>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</si>
  <si>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</si>
  <si>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</si>
  <si>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</si>
  <si>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</si>
  <si>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</si>
  <si>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</si>
  <si>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</si>
  <si>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</si>
  <si>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</si>
  <si>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</si>
  <si>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</si>
  <si>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</si>
  <si>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</si>
  <si>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</si>
  <si>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</si>
  <si>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</si>
  <si>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 - DICIEMBRE 2025</t>
  </si>
  <si>
    <t>LIC.ANGELHERNANDEZ SANCHEZ</t>
  </si>
  <si>
    <t>GESTION EMPRESARIAL</t>
  </si>
  <si>
    <t>AGOSTO DICIEMBRE 2025</t>
  </si>
  <si>
    <t>LIC ANGEL HERNANDEZ SANCHEZ</t>
  </si>
  <si>
    <t>PROBABILIDAD Y ESTADISTICA PARA ADMON</t>
  </si>
  <si>
    <t>MATEMATICAS APLICADA A LA ADMON</t>
  </si>
  <si>
    <t>ESTADISTICA PARA LA ADMON</t>
  </si>
  <si>
    <t>ADMINISTRACION</t>
  </si>
  <si>
    <t>ASMINISTRACION</t>
  </si>
  <si>
    <t>DEPARTAMENTO CIENCIAS BASICAS</t>
  </si>
  <si>
    <t>probabilidad y estadistica admon</t>
  </si>
  <si>
    <t>matematica aplicada a la admon</t>
  </si>
  <si>
    <t>estadistica para la admon</t>
  </si>
  <si>
    <t>admon</t>
  </si>
  <si>
    <t>gestion empresarial</t>
  </si>
  <si>
    <t>o</t>
  </si>
  <si>
    <t>final</t>
  </si>
  <si>
    <t>departamento ciencias basicas</t>
  </si>
  <si>
    <t>105a</t>
  </si>
  <si>
    <t>307a</t>
  </si>
  <si>
    <t>305a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</si>
</sst>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view="pageBreakPreview" topLeftCell="A3" zoomScaleNormal="100" zoomScaleSheetLayoutView="100" zoomScalePageLayoutView="70" workbookViewId="0">
      <selection activeCell="F5" sqref="F5:I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41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3</v>
      </c>
      <c r="H7" s="4" t="s">
        <v>5</v>
      </c>
      <c r="I7" s="5">
        <v>3</v>
      </c>
      <c r="J7" s="39" t="s">
        <v>6</v>
      </c>
      <c r="K7" s="39"/>
      <c r="L7" s="39"/>
      <c r="M7" s="29" t="s">
        <v>34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35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7" t="s">
        <v>36</v>
      </c>
      <c r="C13" s="8"/>
      <c r="D13" s="8">
        <v>1</v>
      </c>
      <c r="E13" s="23" t="s">
        <v>33</v>
      </c>
      <c r="F13" s="8">
        <v>18</v>
      </c>
      <c r="G13" s="8">
        <v>18</v>
      </c>
      <c r="H13" s="8"/>
      <c r="I13" s="9"/>
      <c r="J13" s="8">
        <v>0</v>
      </c>
      <c r="K13" s="9">
        <v>0</v>
      </c>
      <c r="L13" s="8">
        <v>0</v>
      </c>
      <c r="M13" s="9">
        <v>0</v>
      </c>
      <c r="N13" s="8">
        <v>91</v>
      </c>
      <c r="O13" s="12">
        <v>0.83</v>
      </c>
      <c r="P13" s="17"/>
    </row>
    <row r="14" spans="1:16" s="10" customFormat="1" x14ac:dyDescent="0.2">
      <c r="A14" s="17"/>
      <c r="B14" s="7" t="s">
        <v>37</v>
      </c>
      <c r="C14" s="8"/>
      <c r="D14" s="8">
        <v>1</v>
      </c>
      <c r="E14" s="8" t="s">
        <v>39</v>
      </c>
      <c r="F14" s="8">
        <v>25</v>
      </c>
      <c r="G14" s="8">
        <v>25</v>
      </c>
      <c r="H14" s="8"/>
      <c r="I14" s="9"/>
      <c r="J14" s="8">
        <v>0</v>
      </c>
      <c r="K14" s="9">
        <v>0</v>
      </c>
      <c r="L14" s="8">
        <v>0</v>
      </c>
      <c r="M14" s="9">
        <v>0</v>
      </c>
      <c r="N14" s="8">
        <v>90</v>
      </c>
      <c r="O14" s="12">
        <v>0.24</v>
      </c>
      <c r="P14" s="17"/>
    </row>
    <row r="15" spans="1:16" s="10" customFormat="1" x14ac:dyDescent="0.2">
      <c r="A15" s="17"/>
      <c r="B15" s="7" t="s">
        <v>38</v>
      </c>
      <c r="C15" s="8"/>
      <c r="D15" s="8">
        <v>1</v>
      </c>
      <c r="E15" s="8" t="s">
        <v>40</v>
      </c>
      <c r="F15" s="8">
        <v>29</v>
      </c>
      <c r="G15" s="8">
        <v>29</v>
      </c>
      <c r="H15" s="8"/>
      <c r="I15" s="9"/>
      <c r="J15" s="8">
        <v>0</v>
      </c>
      <c r="K15" s="9">
        <v>0</v>
      </c>
      <c r="L15" s="8">
        <v>0</v>
      </c>
      <c r="M15" s="9">
        <v>0</v>
      </c>
      <c r="N15" s="8">
        <v>90</v>
      </c>
      <c r="O15" s="12">
        <v>0.37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72</v>
      </c>
      <c r="H27" s="20">
        <f>SUM(H13:H26)</f>
        <v>0</v>
      </c>
      <c r="I27" s="21">
        <f>SUM(G27:H27)/F27</f>
        <v>1</v>
      </c>
      <c r="J27" s="20">
        <f t="shared" ref="J27" si="0">(F27-SUM(G27:H27))-L27</f>
        <v>0</v>
      </c>
      <c r="K27" s="21">
        <f t="shared" ref="K27" si="1">J27/F27</f>
        <v>0</v>
      </c>
      <c r="L27" s="20">
        <f>SUM(L13:L26)</f>
        <v>0</v>
      </c>
      <c r="M27" s="21">
        <f t="shared" ref="M27" si="2">L27/F27</f>
        <v>0</v>
      </c>
      <c r="N27" s="20">
        <f>AVERAGE(N13:N26)</f>
        <v>90.333333333333329</v>
      </c>
      <c r="O27" s="22">
        <f>AVERAGE(O13:O26)</f>
        <v>0.48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view="pageBreakPreview" topLeftCell="A5" zoomScaleNormal="100" zoomScaleSheetLayoutView="100" zoomScalePageLayoutView="70" workbookViewId="0">
      <selection activeCell="C13" sqref="C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DEPARTAMENTO CIENCIAS BASICAS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LIC ANGEL HERNANDEZ SANCHEZ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tr">
        <f>'1'!B13</f>
        <v>PROBABILIDAD Y ESTADISTICA PARA ADMON</v>
      </c>
      <c r="C13" s="8"/>
      <c r="D13" s="8">
        <f>'1'!D13</f>
        <v>1</v>
      </c>
      <c r="E13" s="8" t="str">
        <f>'1'!E13</f>
        <v>GESTION EMPRESARIAL</v>
      </c>
      <c r="F13" s="8">
        <f>'1'!F13</f>
        <v>18</v>
      </c>
      <c r="G13" s="8">
        <v>18</v>
      </c>
      <c r="H13" s="8"/>
      <c r="I13" s="9">
        <v>0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91</v>
      </c>
      <c r="O13" s="12">
        <v>0.83</v>
      </c>
      <c r="P13" s="17"/>
    </row>
    <row r="14" spans="1:16" s="10" customFormat="1" x14ac:dyDescent="0.2">
      <c r="A14" s="17"/>
      <c r="B14" s="13" t="str">
        <f>'1'!B14</f>
        <v>MATEMATICAS APLICADA A LA ADMON</v>
      </c>
      <c r="C14" s="8"/>
      <c r="D14" s="8">
        <f>'1'!D14</f>
        <v>1</v>
      </c>
      <c r="E14" s="8" t="str">
        <f>'1'!E14</f>
        <v>ADMINISTRACION</v>
      </c>
      <c r="F14" s="8">
        <f>'1'!F14</f>
        <v>25</v>
      </c>
      <c r="G14" s="8">
        <v>25</v>
      </c>
      <c r="H14" s="8"/>
      <c r="I14" s="9">
        <v>0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90</v>
      </c>
      <c r="O14" s="12">
        <v>0.24</v>
      </c>
      <c r="P14" s="17"/>
    </row>
    <row r="15" spans="1:16" s="10" customFormat="1" x14ac:dyDescent="0.2">
      <c r="A15" s="17"/>
      <c r="B15" s="13" t="str">
        <f>'1'!B15</f>
        <v>ESTADISTICA PARA LA ADMON</v>
      </c>
      <c r="C15" s="8"/>
      <c r="D15" s="8">
        <f>'1'!D15</f>
        <v>1</v>
      </c>
      <c r="E15" s="8" t="str">
        <f>'1'!E15</f>
        <v>ASMINISTRACION</v>
      </c>
      <c r="F15" s="8">
        <f>'1'!F15</f>
        <v>29</v>
      </c>
      <c r="G15" s="8">
        <v>29</v>
      </c>
      <c r="H15" s="8"/>
      <c r="I15" s="9">
        <v>0</v>
      </c>
      <c r="J15" s="8">
        <f t="shared" ref="J15" si="3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90</v>
      </c>
      <c r="O15" s="12">
        <v>0.37</v>
      </c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72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90.333333333333329</v>
      </c>
      <c r="O27" s="22">
        <f>AVERAGE(O13:O26)</f>
        <v>0.48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topLeftCell="A4" zoomScaleNormal="100" zoomScaleSheetLayoutView="100" zoomScalePageLayoutView="70" workbookViewId="0">
      <selection activeCell="C19" sqref="C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DEPARTAMENTO CIENCIAS BASICAS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LIC ANGEL HERNANDEZ SANCHEZ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tr">
        <f>'1'!B13</f>
        <v>PROBABILIDAD Y ESTADISTICA PARA ADMON</v>
      </c>
      <c r="C13" s="8"/>
      <c r="D13" s="8">
        <f>'1'!D13</f>
        <v>1</v>
      </c>
      <c r="E13" s="8" t="str">
        <f>'1'!E13</f>
        <v>GESTION EMPRESARIAL</v>
      </c>
      <c r="F13" s="8">
        <f>'1'!F13</f>
        <v>18</v>
      </c>
      <c r="G13" s="8">
        <v>18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91</v>
      </c>
      <c r="O13" s="12">
        <v>0.83</v>
      </c>
      <c r="P13" s="17"/>
    </row>
    <row r="14" spans="1:16" s="10" customFormat="1" x14ac:dyDescent="0.2">
      <c r="A14" s="17"/>
      <c r="B14" s="13" t="str">
        <f>'1'!B14</f>
        <v>MATEMATICAS APLICADA A LA ADMON</v>
      </c>
      <c r="C14" s="8"/>
      <c r="D14" s="8">
        <f>'1'!D14</f>
        <v>1</v>
      </c>
      <c r="E14" s="8" t="str">
        <f>'1'!E14</f>
        <v>ADMINISTRACION</v>
      </c>
      <c r="F14" s="8">
        <f>'1'!F14</f>
        <v>25</v>
      </c>
      <c r="G14" s="8">
        <v>25</v>
      </c>
      <c r="H14" s="8">
        <v>0</v>
      </c>
      <c r="I14" s="9">
        <f t="shared" ref="I14:I15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90</v>
      </c>
      <c r="O14" s="12">
        <v>0.24</v>
      </c>
      <c r="P14" s="17"/>
    </row>
    <row r="15" spans="1:16" s="10" customFormat="1" x14ac:dyDescent="0.2">
      <c r="A15" s="17"/>
      <c r="B15" s="13" t="str">
        <f>'1'!B15</f>
        <v>ESTADISTICA PARA LA ADMON</v>
      </c>
      <c r="C15" s="8"/>
      <c r="D15" s="8">
        <f>'1'!D15</f>
        <v>1</v>
      </c>
      <c r="E15" s="8" t="str">
        <f>'1'!E15</f>
        <v>ASMINISTRACION</v>
      </c>
      <c r="F15" s="8">
        <f>'1'!F15</f>
        <v>29</v>
      </c>
      <c r="G15" s="8">
        <v>29</v>
      </c>
      <c r="H15" s="8">
        <v>0</v>
      </c>
      <c r="I15" s="9">
        <f t="shared" si="3"/>
        <v>1</v>
      </c>
      <c r="J15" s="8">
        <f t="shared" ref="J15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90</v>
      </c>
      <c r="O15" s="12">
        <v>0.37</v>
      </c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72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90.333333333333329</v>
      </c>
      <c r="O27" s="22">
        <f>AVERAGE(O13:O26)</f>
        <v>0.48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tabSelected="1" topLeftCell="A3" zoomScaleNormal="100" zoomScaleSheetLayoutView="100" zoomScalePageLayoutView="70" workbookViewId="0">
      <selection activeCell="H15" sqref="H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49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48</v>
      </c>
      <c r="D7" s="29"/>
      <c r="E7" s="11" t="s">
        <v>4</v>
      </c>
      <c r="F7" s="5">
        <v>3</v>
      </c>
      <c r="H7" s="4" t="s">
        <v>5</v>
      </c>
      <c r="I7" s="5">
        <v>3</v>
      </c>
      <c r="J7" s="39" t="s">
        <v>6</v>
      </c>
      <c r="K7" s="39"/>
      <c r="L7" s="39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32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13" t="s">
        <v>42</v>
      </c>
      <c r="C13" s="8">
        <v>1</v>
      </c>
      <c r="D13" s="8" t="s">
        <v>51</v>
      </c>
      <c r="E13" s="8" t="s">
        <v>46</v>
      </c>
      <c r="F13" s="8">
        <v>18</v>
      </c>
      <c r="G13" s="8" t="s">
        <v>47</v>
      </c>
      <c r="H13" s="8">
        <v>0</v>
      </c>
      <c r="I13" s="9">
        <v>1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>
        <v>91</v>
      </c>
      <c r="O13" s="12">
        <v>0.83</v>
      </c>
      <c r="P13" s="17"/>
    </row>
    <row r="14" spans="1:16" s="10" customFormat="1" x14ac:dyDescent="0.2">
      <c r="A14" s="17"/>
      <c r="B14" s="13" t="s">
        <v>43</v>
      </c>
      <c r="C14" s="8">
        <v>1</v>
      </c>
      <c r="D14" s="8" t="s">
        <v>50</v>
      </c>
      <c r="E14" s="8" t="s">
        <v>45</v>
      </c>
      <c r="F14" s="8">
        <v>25</v>
      </c>
      <c r="G14" s="8">
        <v>6</v>
      </c>
      <c r="H14" s="8">
        <v>0</v>
      </c>
      <c r="I14" s="9">
        <v>0.89</v>
      </c>
      <c r="J14" s="8">
        <v>19</v>
      </c>
      <c r="K14" s="9">
        <v>0.89</v>
      </c>
      <c r="L14" s="8"/>
      <c r="M14" s="9">
        <v>0</v>
      </c>
      <c r="N14" s="8">
        <v>89</v>
      </c>
      <c r="O14" s="12">
        <v>0.8</v>
      </c>
      <c r="P14" s="17"/>
    </row>
    <row r="15" spans="1:16" s="10" customFormat="1" x14ac:dyDescent="0.2">
      <c r="A15" s="17"/>
      <c r="B15" s="13" t="s">
        <v>44</v>
      </c>
      <c r="C15" s="8">
        <v>1</v>
      </c>
      <c r="D15" s="8" t="s">
        <v>52</v>
      </c>
      <c r="E15" s="8" t="s">
        <v>45</v>
      </c>
      <c r="F15" s="8">
        <v>29</v>
      </c>
      <c r="G15" s="8">
        <v>0</v>
      </c>
      <c r="H15" s="8">
        <v>0</v>
      </c>
      <c r="I15" s="9">
        <v>1</v>
      </c>
      <c r="J15" s="8">
        <v>29</v>
      </c>
      <c r="K15" s="9">
        <v>1</v>
      </c>
      <c r="L15" s="8"/>
      <c r="M15" s="9">
        <v>0</v>
      </c>
      <c r="N15" s="8">
        <v>90</v>
      </c>
      <c r="O15" s="12">
        <v>0.85</v>
      </c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6</v>
      </c>
      <c r="H27" s="20">
        <f>SUM(H13:H26)</f>
        <v>0</v>
      </c>
      <c r="I27" s="21">
        <f>SUM(G27:H27)/F27</f>
        <v>8.3333333333333329E-2</v>
      </c>
      <c r="J27" s="20">
        <f t="shared" si="0"/>
        <v>66</v>
      </c>
      <c r="K27" s="21">
        <f t="shared" si="1"/>
        <v>0.91666666666666663</v>
      </c>
      <c r="L27" s="20">
        <f>SUM(L13:L26)</f>
        <v>0</v>
      </c>
      <c r="M27" s="21">
        <f t="shared" si="2"/>
        <v>0</v>
      </c>
      <c r="N27" s="20">
        <f>AVERAGE(N13:N26)</f>
        <v>90</v>
      </c>
      <c r="O27" s="22">
        <f>AVERAGE(O13:O26)</f>
        <v>0.82666666666666666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purl.org/dc/terms/"/>
    <ds:schemaRef ds:uri="http://schemas.microsoft.com/office/2006/documentManagement/types"/>
    <ds:schemaRef ds:uri="4c96f4e2-f7db-4e02-b8f8-29de1b03c969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d87f237c-3101-4265-aa9b-ec3b3a62240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angelhernande8724@gmail.com</cp:lastModifiedBy>
  <cp:revision/>
  <cp:lastPrinted>2025-07-02T21:33:58Z</cp:lastPrinted>
  <dcterms:created xsi:type="dcterms:W3CDTF">2021-11-22T14:45:25Z</dcterms:created>
  <dcterms:modified xsi:type="dcterms:W3CDTF">2026-01-08T04:08:38Z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