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FCAA0B09-18EE-4476-938C-0E20DE9D951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9" l="1"/>
  <c r="F34" i="9" l="1"/>
  <c r="F43" i="9" l="1"/>
  <c r="F42" i="9"/>
  <c r="F41" i="9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F43" i="11"/>
  <c r="F42" i="11"/>
  <c r="F45" i="11" s="1"/>
  <c r="K41" i="11"/>
  <c r="H41" i="11"/>
  <c r="G41" i="11"/>
  <c r="F41" i="11"/>
  <c r="F44" i="11" s="1"/>
  <c r="F43" i="10"/>
  <c r="F42" i="10"/>
  <c r="F45" i="10" s="1"/>
  <c r="K41" i="10"/>
  <c r="H41" i="10"/>
  <c r="G41" i="10"/>
  <c r="F41" i="10"/>
  <c r="F44" i="10" s="1"/>
  <c r="J41" i="9"/>
  <c r="H41" i="9"/>
  <c r="G41" i="9"/>
  <c r="F43" i="7"/>
  <c r="F42" i="7"/>
  <c r="F45" i="7" s="1"/>
  <c r="H41" i="7"/>
  <c r="G41" i="7"/>
  <c r="F41" i="7"/>
  <c r="F44" i="9" l="1"/>
  <c r="F45" i="9"/>
  <c r="F44" i="7"/>
  <c r="J41" i="7"/>
</calcChain>
</file>

<file path=xl/sharedStrings.xml><?xml version="1.0" encoding="utf-8"?>
<sst xmlns="http://schemas.openxmlformats.org/spreadsheetml/2006/main" count="103" uniqueCount="34">
  <si>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</si>
  <si>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</si>
  <si>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</si>
  <si>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</si>
  <si>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</si>
  <si>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</si>
  <si>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</si>
  <si>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</si>
  <si>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</si>
  <si>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</si>
  <si>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</si>
  <si>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</si>
  <si>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</si>
  <si>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</si>
  <si>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</si>
  <si>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</si>
  <si>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</si>
  <si>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</si>
  <si>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</si>
  <si>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</si>
  <si>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</si>
  <si>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</si>
  <si>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</si>
  <si>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</si>
  <si>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</si>
  <si>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</si>
  <si>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</si>
  <si>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</si>
  <si>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</si>
  <si>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</si>
  <si>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</si>
  <si>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</si>
  <si>
    <t>EXAMEN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</si>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</sst>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3" xfId="0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J49"/>
  <sheetViews>
    <sheetView zoomScale="90" zoomScaleNormal="90" workbookViewId="0">
      <selection activeCell="O11" sqref="O1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0" ht="15.75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2"/>
    </row>
    <row r="2" spans="1:10" x14ac:dyDescent="0.25">
      <c r="B2" s="40" t="s">
        <v>7</v>
      </c>
      <c r="C2" s="40"/>
      <c r="D2" s="40"/>
      <c r="E2" s="40"/>
      <c r="F2" s="40"/>
      <c r="G2" s="40"/>
      <c r="H2" s="40"/>
      <c r="I2" s="40"/>
      <c r="J2" s="1"/>
    </row>
    <row r="3" spans="1:10" x14ac:dyDescent="0.25">
      <c r="B3" t="s">
        <v>0</v>
      </c>
      <c r="C3" s="41" t="s">
        <v>28</v>
      </c>
      <c r="D3" s="41"/>
      <c r="E3" t="s">
        <v>1</v>
      </c>
      <c r="F3" s="42" t="s">
        <v>24</v>
      </c>
      <c r="G3" s="42"/>
      <c r="I3" t="s">
        <v>23</v>
      </c>
      <c r="J3" s="14">
        <v>45924</v>
      </c>
    </row>
    <row r="5" spans="1:10" x14ac:dyDescent="0.25">
      <c r="B5" t="s">
        <v>2</v>
      </c>
      <c r="C5" s="42" t="s">
        <v>22</v>
      </c>
      <c r="D5" s="42"/>
      <c r="E5" s="30" t="s">
        <v>16</v>
      </c>
      <c r="F5" s="30"/>
      <c r="G5" s="31" t="s">
        <v>20</v>
      </c>
      <c r="H5" s="31"/>
      <c r="I5" s="31"/>
      <c r="J5" s="31"/>
    </row>
    <row r="7" spans="1:10" x14ac:dyDescent="0.25">
      <c r="A7" s="21" t="s">
        <v>3</v>
      </c>
      <c r="B7" s="21" t="s">
        <v>5</v>
      </c>
      <c r="C7" s="36" t="s">
        <v>4</v>
      </c>
      <c r="D7" s="37"/>
      <c r="E7" s="38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</row>
    <row r="8" spans="1:10" x14ac:dyDescent="0.25">
      <c r="A8" s="3">
        <f>'[1]page 1'!A32</f>
        <v>1</v>
      </c>
      <c r="B8" s="3" t="str">
        <f>'[1]page 1'!B32</f>
        <v>251U0370</v>
      </c>
      <c r="C8" s="26" t="str">
        <f>'[1]page 1'!C32</f>
        <v>BAXIN ESCRIBANO MARVIN ARTURO</v>
      </c>
      <c r="D8" s="27"/>
      <c r="E8" s="28"/>
      <c r="F8" s="4"/>
      <c r="G8" s="4"/>
      <c r="H8" s="4"/>
      <c r="I8" s="4"/>
      <c r="J8" s="6"/>
    </row>
    <row r="9" spans="1:10" x14ac:dyDescent="0.25">
      <c r="A9" s="3">
        <f>'[1]page 1'!A33</f>
        <v>2</v>
      </c>
      <c r="B9" s="3" t="str">
        <f>'[1]page 1'!B33</f>
        <v>251U0372</v>
      </c>
      <c r="C9" s="26" t="str">
        <f>'[1]page 1'!C33</f>
        <v>BOZADA VIDAL OMAR</v>
      </c>
      <c r="D9" s="27"/>
      <c r="E9" s="28"/>
      <c r="F9" s="4"/>
      <c r="G9" s="4"/>
      <c r="H9" s="4"/>
      <c r="I9" s="4"/>
      <c r="J9" s="6"/>
    </row>
    <row r="10" spans="1:10" x14ac:dyDescent="0.25">
      <c r="A10" s="3">
        <f>'[1]page 1'!A34</f>
        <v>3</v>
      </c>
      <c r="B10" s="3" t="str">
        <f>'[1]page 1'!B34</f>
        <v>251U0373</v>
      </c>
      <c r="C10" s="26" t="str">
        <f>'[1]page 1'!C34</f>
        <v>CANELA OLIVER PEDRO ALEJANDRO</v>
      </c>
      <c r="D10" s="27"/>
      <c r="E10" s="28"/>
      <c r="F10" s="4"/>
      <c r="G10" s="4"/>
      <c r="H10" s="4"/>
      <c r="I10" s="4"/>
      <c r="J10" s="6"/>
    </row>
    <row r="11" spans="1:10" x14ac:dyDescent="0.25">
      <c r="A11" s="3">
        <f>'[1]page 1'!A35</f>
        <v>4</v>
      </c>
      <c r="B11" s="3" t="str">
        <f>'[1]page 1'!B35</f>
        <v>251U0374</v>
      </c>
      <c r="C11" s="26" t="str">
        <f>'[1]page 1'!C35</f>
        <v>CASTILLO ALARCÓN ABEL LIBRADO</v>
      </c>
      <c r="D11" s="27"/>
      <c r="E11" s="28"/>
      <c r="F11" s="4"/>
      <c r="G11" s="4"/>
      <c r="H11" s="4"/>
      <c r="I11" s="4"/>
      <c r="J11" s="6"/>
    </row>
    <row r="12" spans="1:10" x14ac:dyDescent="0.25">
      <c r="A12" s="3">
        <f>'[1]page 1'!A36</f>
        <v>5</v>
      </c>
      <c r="B12" s="3" t="str">
        <f>'[1]page 1'!B36</f>
        <v>251U0376</v>
      </c>
      <c r="C12" s="26" t="str">
        <f>'[1]page 1'!C36</f>
        <v>CHIGO HERNÁNDEZ BERNARDO ANTONIO</v>
      </c>
      <c r="D12" s="27"/>
      <c r="E12" s="28"/>
      <c r="F12" s="4"/>
      <c r="G12" s="4"/>
      <c r="H12" s="4"/>
      <c r="I12" s="4"/>
      <c r="J12" s="6"/>
    </row>
    <row r="13" spans="1:10" x14ac:dyDescent="0.25">
      <c r="A13" s="3">
        <f>'[1]page 1'!A37</f>
        <v>6</v>
      </c>
      <c r="B13" s="3" t="str">
        <f>'[1]page 1'!B37</f>
        <v>251U0378</v>
      </c>
      <c r="C13" s="26" t="str">
        <f>'[1]page 1'!C37</f>
        <v>CHIGUIL SACAMITZIN ALEXIS ANTONIO</v>
      </c>
      <c r="D13" s="27"/>
      <c r="E13" s="28"/>
      <c r="F13" s="4"/>
      <c r="G13" s="4"/>
      <c r="H13" s="4"/>
      <c r="I13" s="4"/>
      <c r="J13" s="6"/>
    </row>
    <row r="14" spans="1:10" x14ac:dyDescent="0.25">
      <c r="A14" s="3">
        <f>'[1]page 1'!A38</f>
        <v>7</v>
      </c>
      <c r="B14" s="3" t="str">
        <f>'[1]page 1'!B38</f>
        <v>251U0379</v>
      </c>
      <c r="C14" s="26" t="str">
        <f>'[1]page 1'!C38</f>
        <v>CISNEROS MARQUEZ JOKSAN YIREH</v>
      </c>
      <c r="D14" s="27"/>
      <c r="E14" s="28"/>
      <c r="F14" s="4"/>
      <c r="G14" s="4"/>
      <c r="H14" s="4"/>
      <c r="I14" s="4"/>
      <c r="J14" s="6"/>
    </row>
    <row r="15" spans="1:10" x14ac:dyDescent="0.25">
      <c r="A15" s="3">
        <f>'[1]page 1'!A39</f>
        <v>8</v>
      </c>
      <c r="B15" s="3" t="str">
        <f>'[1]page 1'!B39</f>
        <v>251U0583</v>
      </c>
      <c r="C15" s="26" t="str">
        <f>'[1]page 1'!C39</f>
        <v>CORTEZ CHIGO JOSE MANUEL</v>
      </c>
      <c r="D15" s="27"/>
      <c r="E15" s="28"/>
      <c r="F15" s="4"/>
      <c r="G15" s="4"/>
      <c r="H15" s="4"/>
      <c r="I15" s="4"/>
      <c r="J15" s="6"/>
    </row>
    <row r="16" spans="1:10" x14ac:dyDescent="0.25">
      <c r="A16" s="3">
        <f>'[1]page 1'!A40</f>
        <v>9</v>
      </c>
      <c r="B16" s="3" t="str">
        <f>'[1]page 1'!B40</f>
        <v>251U0380</v>
      </c>
      <c r="C16" s="26" t="str">
        <f>'[1]page 1'!C40</f>
        <v>COSME MALAGA KAREN YAZARETH</v>
      </c>
      <c r="D16" s="27"/>
      <c r="E16" s="28"/>
      <c r="F16" s="4"/>
      <c r="G16" s="4"/>
      <c r="H16" s="4"/>
      <c r="I16" s="4"/>
      <c r="J16" s="6"/>
    </row>
    <row r="17" spans="1:10" x14ac:dyDescent="0.25">
      <c r="A17" s="3">
        <f>'[1]page 1'!A41</f>
        <v>10</v>
      </c>
      <c r="B17" s="3" t="str">
        <f>'[1]page 1'!B41</f>
        <v>251U0382</v>
      </c>
      <c r="C17" s="26" t="str">
        <f>'[1]page 1'!C41</f>
        <v>DECEANO MADRIGAL MARISOL</v>
      </c>
      <c r="D17" s="27"/>
      <c r="E17" s="28"/>
      <c r="F17" s="4"/>
      <c r="G17" s="4"/>
      <c r="H17" s="4"/>
      <c r="I17" s="4"/>
      <c r="J17" s="6"/>
    </row>
    <row r="18" spans="1:10" x14ac:dyDescent="0.25">
      <c r="A18" s="3">
        <f>'[1]page 1'!A42</f>
        <v>11</v>
      </c>
      <c r="B18" s="3" t="str">
        <f>'[1]page 1'!B42</f>
        <v>251U0384</v>
      </c>
      <c r="C18" s="26" t="str">
        <f>'[1]page 1'!C42</f>
        <v>GALLARDO MENDOZA JORGE JAVIER</v>
      </c>
      <c r="D18" s="27"/>
      <c r="E18" s="28"/>
      <c r="F18" s="4"/>
      <c r="G18" s="4"/>
      <c r="H18" s="4"/>
      <c r="I18" s="4"/>
      <c r="J18" s="6"/>
    </row>
    <row r="19" spans="1:10" x14ac:dyDescent="0.25">
      <c r="A19" s="3">
        <f>'[1]page 1'!A43</f>
        <v>12</v>
      </c>
      <c r="B19" s="3" t="str">
        <f>'[1]page 1'!B43</f>
        <v>251U0385</v>
      </c>
      <c r="C19" s="26" t="str">
        <f>'[1]page 1'!C43</f>
        <v>GARCIA FISCAL YUREM DE JESUS</v>
      </c>
      <c r="D19" s="27"/>
      <c r="E19" s="28"/>
      <c r="F19" s="4"/>
      <c r="G19" s="4"/>
      <c r="H19" s="4"/>
      <c r="I19" s="4"/>
      <c r="J19" s="6"/>
    </row>
    <row r="20" spans="1:10" x14ac:dyDescent="0.25">
      <c r="A20" s="3">
        <f>'[1]page 1'!A44</f>
        <v>13</v>
      </c>
      <c r="B20" s="3" t="str">
        <f>'[1]page 1'!B44</f>
        <v>251U0388</v>
      </c>
      <c r="C20" s="26" t="str">
        <f>'[1]page 1'!C44</f>
        <v>GONZALEZ GOMEZ ANGEL ALFREDO</v>
      </c>
      <c r="D20" s="27"/>
      <c r="E20" s="28"/>
      <c r="F20" s="4"/>
      <c r="G20" s="4"/>
      <c r="H20" s="4"/>
      <c r="I20" s="4"/>
      <c r="J20" s="6"/>
    </row>
    <row r="21" spans="1:10" x14ac:dyDescent="0.25">
      <c r="A21" s="3">
        <f>'[1]page 1'!A45</f>
        <v>14</v>
      </c>
      <c r="B21" s="3" t="str">
        <f>'[1]page 1'!B45</f>
        <v>251U0352</v>
      </c>
      <c r="C21" s="26" t="str">
        <f>'[1]page 1'!C45</f>
        <v>LUCHO BLAS DIEGO ANDRE</v>
      </c>
      <c r="D21" s="27"/>
      <c r="E21" s="28"/>
      <c r="F21" s="4"/>
      <c r="G21" s="4"/>
      <c r="H21" s="4"/>
      <c r="I21" s="4"/>
      <c r="J21" s="6"/>
    </row>
    <row r="22" spans="1:10" x14ac:dyDescent="0.25">
      <c r="A22" s="3">
        <f>'[1]page 1'!A46</f>
        <v>15</v>
      </c>
      <c r="B22" s="3" t="str">
        <f>'[1]page 1'!B46</f>
        <v>251U0590</v>
      </c>
      <c r="C22" s="26" t="str">
        <f>'[1]page 1'!C46</f>
        <v>MONGALO PINEDO IAN ISOD</v>
      </c>
      <c r="D22" s="27"/>
      <c r="E22" s="28"/>
      <c r="F22" s="4"/>
      <c r="G22" s="4"/>
      <c r="H22" s="4"/>
      <c r="I22" s="4"/>
      <c r="J22" s="6"/>
    </row>
    <row r="23" spans="1:10" x14ac:dyDescent="0.25">
      <c r="A23" s="3">
        <f>'[1]page 1'!A47</f>
        <v>16</v>
      </c>
      <c r="B23" s="3" t="str">
        <f>'[1]page 1'!B47</f>
        <v>251U0392</v>
      </c>
      <c r="C23" s="26" t="str">
        <f>'[1]page 1'!C47</f>
        <v>MONTIEL QUINO GUILLERMO JOSUÉ</v>
      </c>
      <c r="D23" s="27"/>
      <c r="E23" s="28"/>
      <c r="F23" s="4"/>
      <c r="G23" s="4"/>
      <c r="H23" s="4"/>
      <c r="I23" s="4"/>
      <c r="J23" s="6"/>
    </row>
    <row r="24" spans="1:10" ht="15.75" x14ac:dyDescent="0.25">
      <c r="A24" s="3">
        <f>'[1]page 1'!A48</f>
        <v>17</v>
      </c>
      <c r="B24" s="3" t="str">
        <f>'[1]page 1'!B48</f>
        <v>251U0394</v>
      </c>
      <c r="C24" s="32" t="str">
        <f>'[1]page 1'!C48</f>
        <v>NOLASCO DIAZ JOSE DE JESUS</v>
      </c>
      <c r="D24" s="33"/>
      <c r="E24" s="34"/>
      <c r="F24" s="4"/>
      <c r="G24" s="4"/>
      <c r="H24" s="4"/>
      <c r="I24" s="4"/>
      <c r="J24" s="13"/>
    </row>
    <row r="25" spans="1:10" ht="15.75" x14ac:dyDescent="0.25">
      <c r="A25" s="3">
        <f>'[1]page 1'!A49</f>
        <v>18</v>
      </c>
      <c r="B25" s="3" t="str">
        <f>'[1]page 1'!B49</f>
        <v>251U0396</v>
      </c>
      <c r="C25" s="32" t="str">
        <f>'[1]page 1'!C49</f>
        <v>PUCHETA RODRIGUEZ DIEGO DE JESUS</v>
      </c>
      <c r="D25" s="33"/>
      <c r="E25" s="34"/>
      <c r="F25" s="4"/>
      <c r="G25" s="4"/>
      <c r="H25" s="4"/>
      <c r="I25" s="4"/>
      <c r="J25" s="13"/>
    </row>
    <row r="26" spans="1:10" ht="15.75" x14ac:dyDescent="0.25">
      <c r="A26" s="3">
        <f>'[1]page 1'!A50</f>
        <v>19</v>
      </c>
      <c r="B26" s="3" t="str">
        <f>'[1]page 1'!B50</f>
        <v>251U0398</v>
      </c>
      <c r="C26" s="32" t="str">
        <f>'[1]page 1'!C50</f>
        <v>RAMIREZ MORALES TANYA GUADALUPE</v>
      </c>
      <c r="D26" s="33"/>
      <c r="E26" s="34"/>
      <c r="F26" s="4"/>
      <c r="G26" s="4"/>
      <c r="H26" s="4"/>
      <c r="I26" s="4"/>
      <c r="J26" s="13"/>
    </row>
    <row r="27" spans="1:10" ht="15.75" x14ac:dyDescent="0.25">
      <c r="A27" s="3">
        <f>'[1]page 1'!A51</f>
        <v>20</v>
      </c>
      <c r="B27" s="3" t="str">
        <f>'[1]page 1'!B51</f>
        <v>251U0400</v>
      </c>
      <c r="C27" s="32" t="str">
        <f>'[1]page 1'!C51</f>
        <v>ROJAS CARRASCO JESUS ALBERTO</v>
      </c>
      <c r="D27" s="33"/>
      <c r="E27" s="34"/>
      <c r="F27" s="4"/>
      <c r="G27" s="4"/>
      <c r="H27" s="4"/>
      <c r="I27" s="4"/>
      <c r="J27" s="13"/>
    </row>
    <row r="28" spans="1:10" ht="15.75" x14ac:dyDescent="0.25">
      <c r="A28" s="3">
        <f>'[1]page 1'!A52</f>
        <v>21</v>
      </c>
      <c r="B28" s="3" t="str">
        <f>'[1]page 1'!B52</f>
        <v>251U0402</v>
      </c>
      <c r="C28" s="32" t="str">
        <f>'[1]page 1'!C52</f>
        <v>SANCHEZ BARRAZA ANGEL DE JESUS</v>
      </c>
      <c r="D28" s="33"/>
      <c r="E28" s="34"/>
      <c r="F28" s="4"/>
      <c r="G28" s="4"/>
      <c r="H28" s="4"/>
      <c r="I28" s="4"/>
      <c r="J28" s="13"/>
    </row>
    <row r="29" spans="1:10" ht="15.75" x14ac:dyDescent="0.25">
      <c r="A29" s="3">
        <f>'[1]page 1'!A53</f>
        <v>22</v>
      </c>
      <c r="B29" s="3" t="str">
        <f>'[1]page 1'!B53</f>
        <v>251U0403</v>
      </c>
      <c r="C29" s="32" t="str">
        <f>'[1]page 1'!C53</f>
        <v>SEBA MARCIAL JOSÉ ANGEL</v>
      </c>
      <c r="D29" s="33"/>
      <c r="E29" s="34"/>
      <c r="F29" s="4"/>
      <c r="G29" s="4"/>
      <c r="H29" s="4"/>
      <c r="I29" s="4"/>
      <c r="J29" s="13"/>
    </row>
    <row r="30" spans="1:10" ht="15.75" x14ac:dyDescent="0.25">
      <c r="A30" s="3">
        <f>'[1]page 1'!A54</f>
        <v>23</v>
      </c>
      <c r="B30" s="3" t="str">
        <f>'[1]page 1'!B54</f>
        <v>251U0407</v>
      </c>
      <c r="C30" s="32" t="str">
        <f>'[1]page 1'!C54</f>
        <v>TON VILLASECA BRAYAN ALAIN</v>
      </c>
      <c r="D30" s="33"/>
      <c r="E30" s="34"/>
      <c r="F30" s="4"/>
      <c r="G30" s="4"/>
      <c r="H30" s="4"/>
      <c r="I30" s="4"/>
      <c r="J30" s="13"/>
    </row>
    <row r="31" spans="1:10" ht="15.75" x14ac:dyDescent="0.25">
      <c r="A31" s="3">
        <f>'[1]page 1'!A55</f>
        <v>24</v>
      </c>
      <c r="B31" s="3" t="str">
        <f>'[1]page 1'!B55</f>
        <v>251U0408</v>
      </c>
      <c r="C31" s="32" t="str">
        <f>'[1]page 1'!C55</f>
        <v>TORRES MOLINA JAVIER</v>
      </c>
      <c r="D31" s="33"/>
      <c r="E31" s="34"/>
      <c r="F31" s="4"/>
      <c r="G31" s="4"/>
      <c r="H31" s="4"/>
      <c r="I31" s="4"/>
      <c r="J31" s="13"/>
    </row>
    <row r="32" spans="1:10" ht="15.75" x14ac:dyDescent="0.25">
      <c r="A32" s="3">
        <f>'[1]page 1'!A56</f>
        <v>25</v>
      </c>
      <c r="B32" s="3" t="str">
        <f>'[1]page 1'!B56</f>
        <v>251U0409</v>
      </c>
      <c r="C32" s="32" t="str">
        <f>'[1]page 1'!C56</f>
        <v>TOTO MESTA OSVALDO DE JESUS</v>
      </c>
      <c r="D32" s="33"/>
      <c r="E32" s="34"/>
      <c r="F32" s="4"/>
      <c r="G32" s="4"/>
      <c r="H32" s="4"/>
      <c r="I32" s="4"/>
      <c r="J32" s="13"/>
    </row>
    <row r="33" spans="1:10" ht="15.75" x14ac:dyDescent="0.25">
      <c r="A33" s="3">
        <f>'[1]page 1'!A57</f>
        <v>26</v>
      </c>
      <c r="B33" s="3" t="str">
        <f>'[1]page 1'!B57</f>
        <v>251U0415</v>
      </c>
      <c r="C33" s="32" t="str">
        <f>'[1]page 1'!C57</f>
        <v>VILLEGAS MARTINEZ MARIO</v>
      </c>
      <c r="D33" s="33"/>
      <c r="E33" s="34"/>
      <c r="F33" s="4"/>
      <c r="G33" s="4"/>
      <c r="H33" s="4"/>
      <c r="I33" s="4"/>
      <c r="J33" s="13"/>
    </row>
    <row r="34" spans="1:10" ht="15.75" x14ac:dyDescent="0.25">
      <c r="A34" s="3">
        <f>'[1]page 1'!A58</f>
        <v>27</v>
      </c>
      <c r="B34" s="3" t="str">
        <f>'[1]page 1'!B58</f>
        <v>251U0416</v>
      </c>
      <c r="C34" s="32" t="str">
        <f>'[1]page 1'!C58</f>
        <v>XOLO CHIBAMBA FELIX</v>
      </c>
      <c r="D34" s="33"/>
      <c r="E34" s="34"/>
      <c r="F34" s="4"/>
      <c r="G34" s="4"/>
      <c r="H34" s="4"/>
      <c r="I34" s="4"/>
      <c r="J34" s="13"/>
    </row>
    <row r="35" spans="1:10" ht="15.75" x14ac:dyDescent="0.25">
      <c r="A35" s="3">
        <f>'[1]page 1'!A59</f>
        <v>28</v>
      </c>
      <c r="B35" s="3" t="str">
        <f>'[1]page 1'!B59</f>
        <v>251U0417</v>
      </c>
      <c r="C35" s="32" t="str">
        <f>'[1]page 1'!C59</f>
        <v>ZAMORANO VERGARA JOSUE GENARO</v>
      </c>
      <c r="D35" s="33"/>
      <c r="E35" s="34"/>
      <c r="F35" s="4"/>
      <c r="G35" s="4"/>
      <c r="H35" s="4"/>
      <c r="I35" s="4"/>
      <c r="J35" s="13"/>
    </row>
    <row r="36" spans="1:10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35"/>
      <c r="C41" s="35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>
        <v>0</v>
      </c>
    </row>
    <row r="43" spans="1:10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>
        <v>0</v>
      </c>
    </row>
    <row r="44" spans="1:10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>
        <v>0</v>
      </c>
    </row>
    <row r="45" spans="1:10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30"/>
      <c r="C46" s="30"/>
      <c r="D46" s="5"/>
    </row>
    <row r="47" spans="1:10" x14ac:dyDescent="0.25">
      <c r="B47" s="1"/>
      <c r="C47" s="1"/>
      <c r="D47" s="5"/>
    </row>
    <row r="48" spans="1:10" x14ac:dyDescent="0.25">
      <c r="F48" s="31"/>
      <c r="G48" s="31"/>
      <c r="H48" s="31"/>
      <c r="I48" s="31"/>
    </row>
    <row r="49" spans="6:9" x14ac:dyDescent="0.25">
      <c r="F49" s="29" t="s">
        <v>12</v>
      </c>
      <c r="G49" s="29"/>
      <c r="H49" s="29"/>
      <c r="I49" s="29"/>
    </row>
  </sheetData>
  <mergeCells count="45">
    <mergeCell ref="A1:I1"/>
    <mergeCell ref="B2:I2"/>
    <mergeCell ref="C3:D3"/>
    <mergeCell ref="F3:G3"/>
    <mergeCell ref="C5:D5"/>
    <mergeCell ref="E5:F5"/>
    <mergeCell ref="G5:J5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B45:C45"/>
    <mergeCell ref="B46:C46"/>
    <mergeCell ref="F48:I48"/>
    <mergeCell ref="C35:E35"/>
    <mergeCell ref="C36:E36"/>
    <mergeCell ref="B41:C41"/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L49"/>
  <sheetViews>
    <sheetView tabSelected="1" topLeftCell="B1" zoomScale="120" zoomScaleNormal="120" workbookViewId="0">
      <selection activeCell="B2" sqref="B2:I2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2" ht="15.75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2"/>
    </row>
    <row r="2" spans="1:12" x14ac:dyDescent="0.25">
      <c r="B2" s="40" t="s">
        <v>7</v>
      </c>
      <c r="C2" s="40"/>
      <c r="D2" s="40"/>
      <c r="E2" s="40"/>
      <c r="F2" s="40"/>
      <c r="G2" s="40"/>
      <c r="H2" s="40"/>
      <c r="I2" s="40"/>
      <c r="J2" s="1"/>
    </row>
    <row r="3" spans="1:12" x14ac:dyDescent="0.25">
      <c r="B3" t="s">
        <v>0</v>
      </c>
      <c r="C3" s="41" t="s">
        <v>29</v>
      </c>
      <c r="D3" s="41"/>
      <c r="E3" t="s">
        <v>1</v>
      </c>
      <c r="F3" s="42" t="s">
        <v>25</v>
      </c>
      <c r="G3" s="42"/>
      <c r="I3" t="s">
        <v>23</v>
      </c>
      <c r="J3" s="14">
        <v>45924</v>
      </c>
    </row>
    <row r="5" spans="1:12" x14ac:dyDescent="0.25">
      <c r="B5" t="s">
        <v>2</v>
      </c>
      <c r="C5" s="42" t="s">
        <v>22</v>
      </c>
      <c r="D5" s="42"/>
      <c r="E5" s="30" t="s">
        <v>16</v>
      </c>
      <c r="F5" s="30"/>
      <c r="G5" s="31" t="s">
        <v>20</v>
      </c>
      <c r="H5" s="31"/>
      <c r="I5" s="31"/>
      <c r="J5" s="31"/>
    </row>
    <row r="7" spans="1:12" x14ac:dyDescent="0.25">
      <c r="A7" s="21" t="s">
        <v>3</v>
      </c>
      <c r="B7" s="21" t="s">
        <v>5</v>
      </c>
      <c r="C7" s="36" t="s">
        <v>4</v>
      </c>
      <c r="D7" s="37"/>
      <c r="E7" s="38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  <c r="L7" s="22" t="s">
        <v>32</v>
      </c>
    </row>
    <row r="8" spans="1:12" x14ac:dyDescent="0.25">
      <c r="A8" s="3">
        <f>'[1]page 1'!A3</f>
        <v>1</v>
      </c>
      <c r="B8" s="3" t="str">
        <f>'[1]page 1'!B3</f>
        <v>251U0367</v>
      </c>
      <c r="C8" s="26" t="str">
        <f>'[1]page 1'!C3</f>
        <v>ALCALÁ APARICIO JAIME</v>
      </c>
      <c r="D8" s="27"/>
      <c r="E8" s="28"/>
      <c r="F8" s="4">
        <v>75</v>
      </c>
      <c r="G8" s="4"/>
      <c r="H8" s="4"/>
      <c r="I8" s="4"/>
      <c r="J8" s="6"/>
      <c r="L8">
        <v>25</v>
      </c>
    </row>
    <row r="9" spans="1:12" x14ac:dyDescent="0.25">
      <c r="A9" s="3">
        <f>'[1]page 1'!A4</f>
        <v>2</v>
      </c>
      <c r="B9" s="3" t="str">
        <f>'[1]page 1'!B4</f>
        <v>251U0368</v>
      </c>
      <c r="C9" s="26" t="str">
        <f>'[1]page 1'!C4</f>
        <v>AMBROS CUIXTLAN GUSTAVO GAEL</v>
      </c>
      <c r="D9" s="27"/>
      <c r="E9" s="28"/>
      <c r="F9" s="4">
        <v>71</v>
      </c>
      <c r="G9" s="4"/>
      <c r="H9" s="4"/>
      <c r="I9" s="4"/>
      <c r="J9" s="6"/>
      <c r="L9">
        <v>21</v>
      </c>
    </row>
    <row r="10" spans="1:12" x14ac:dyDescent="0.25">
      <c r="A10" s="3">
        <f>'[1]page 1'!A5</f>
        <v>3</v>
      </c>
      <c r="B10" s="3" t="str">
        <f>'[1]page 1'!B5</f>
        <v>251U0369</v>
      </c>
      <c r="C10" s="26" t="str">
        <f>'[1]page 1'!C5</f>
        <v>AMBROS MALAGA GERARDO</v>
      </c>
      <c r="D10" s="27"/>
      <c r="E10" s="28"/>
      <c r="F10" s="4">
        <v>70</v>
      </c>
      <c r="G10" s="4"/>
      <c r="H10" s="4"/>
      <c r="I10" s="4"/>
      <c r="J10" s="6"/>
      <c r="L10">
        <v>7</v>
      </c>
    </row>
    <row r="11" spans="1:12" x14ac:dyDescent="0.25">
      <c r="A11" s="3">
        <f>'[1]page 1'!A6</f>
        <v>4</v>
      </c>
      <c r="B11" s="3" t="str">
        <f>'[1]page 1'!B6</f>
        <v>251U0371</v>
      </c>
      <c r="C11" s="26" t="str">
        <f>'[1]page 1'!C6</f>
        <v>BAXIN MARTÍNEZ ANGEL ARTURO</v>
      </c>
      <c r="D11" s="27"/>
      <c r="E11" s="28"/>
      <c r="F11" s="23">
        <v>60</v>
      </c>
      <c r="G11" s="4"/>
      <c r="H11" s="4"/>
      <c r="I11" s="4"/>
      <c r="J11" s="6"/>
      <c r="L11">
        <v>5</v>
      </c>
    </row>
    <row r="12" spans="1:12" x14ac:dyDescent="0.25">
      <c r="A12" s="3">
        <f>'[1]page 1'!A7</f>
        <v>5</v>
      </c>
      <c r="B12" s="3" t="str">
        <f>'[1]page 1'!B7</f>
        <v>251U0375</v>
      </c>
      <c r="C12" s="26" t="str">
        <f>'[1]page 1'!C7</f>
        <v>CHAGALA CORTES ADONAI</v>
      </c>
      <c r="D12" s="27"/>
      <c r="E12" s="28"/>
      <c r="F12" s="4">
        <v>90</v>
      </c>
      <c r="G12" s="4"/>
      <c r="H12" s="4"/>
      <c r="I12" s="4"/>
      <c r="J12" s="6"/>
      <c r="L12">
        <v>36</v>
      </c>
    </row>
    <row r="13" spans="1:12" x14ac:dyDescent="0.25">
      <c r="A13" s="3">
        <f>'[1]page 1'!A8</f>
        <v>6</v>
      </c>
      <c r="B13" s="3" t="str">
        <f>'[1]page 1'!B8</f>
        <v>251U0377</v>
      </c>
      <c r="C13" s="26" t="str">
        <f>'[1]page 1'!C8</f>
        <v>CHIGO VELASCO VALENTIN</v>
      </c>
      <c r="D13" s="27"/>
      <c r="E13" s="28"/>
      <c r="F13" s="23">
        <v>20</v>
      </c>
      <c r="G13" s="4"/>
      <c r="H13" s="4"/>
      <c r="I13" s="4"/>
      <c r="J13" s="6"/>
      <c r="L13">
        <v>10</v>
      </c>
    </row>
    <row r="14" spans="1:12" x14ac:dyDescent="0.25">
      <c r="A14" s="3">
        <f>'[1]page 1'!A9</f>
        <v>7</v>
      </c>
      <c r="B14" s="3" t="str">
        <f>'[1]page 1'!B9</f>
        <v>251U0381</v>
      </c>
      <c r="C14" s="26" t="str">
        <f>'[1]page 1'!C9</f>
        <v>CRUZ GONZÁLEZ KEVIN</v>
      </c>
      <c r="D14" s="27"/>
      <c r="E14" s="28"/>
      <c r="F14" s="4">
        <v>80</v>
      </c>
      <c r="G14" s="4"/>
      <c r="H14" s="4"/>
      <c r="I14" s="4"/>
      <c r="J14" s="6"/>
      <c r="L14">
        <v>26</v>
      </c>
    </row>
    <row r="15" spans="1:12" x14ac:dyDescent="0.25">
      <c r="A15" s="3">
        <f>'[1]page 1'!A10</f>
        <v>8</v>
      </c>
      <c r="B15" s="3" t="str">
        <f>'[1]page 1'!B10</f>
        <v>251U0383</v>
      </c>
      <c r="C15" s="26" t="str">
        <f>'[1]page 1'!C10</f>
        <v>DOMINGUEZ ZURITA IAN YOEL</v>
      </c>
      <c r="D15" s="27"/>
      <c r="E15" s="28"/>
      <c r="F15" s="24">
        <v>0</v>
      </c>
      <c r="G15" s="4"/>
      <c r="H15" s="4"/>
      <c r="I15" s="4"/>
      <c r="J15" s="6"/>
      <c r="L15">
        <v>24</v>
      </c>
    </row>
    <row r="16" spans="1:12" x14ac:dyDescent="0.25">
      <c r="A16" s="3">
        <f>'[1]page 1'!A11</f>
        <v>9</v>
      </c>
      <c r="B16" s="3" t="str">
        <f>'[1]page 1'!B11</f>
        <v>251U0386</v>
      </c>
      <c r="C16" s="26" t="str">
        <f>'[1]page 1'!C11</f>
        <v>GARCIA GASPAR SERGIO</v>
      </c>
      <c r="D16" s="27"/>
      <c r="E16" s="28"/>
      <c r="F16" s="4">
        <v>74</v>
      </c>
      <c r="G16" s="4"/>
      <c r="H16" s="4"/>
      <c r="I16" s="4"/>
      <c r="J16" s="6"/>
      <c r="L16">
        <v>24</v>
      </c>
    </row>
    <row r="17" spans="1:12" x14ac:dyDescent="0.25">
      <c r="A17" s="3">
        <f>'[1]page 1'!A12</f>
        <v>10</v>
      </c>
      <c r="B17" s="3" t="str">
        <f>'[1]page 1'!B12</f>
        <v>251U0387</v>
      </c>
      <c r="C17" s="26" t="str">
        <f>'[1]page 1'!C12</f>
        <v>GARCIA LEAL SERGIO URIEL</v>
      </c>
      <c r="D17" s="27"/>
      <c r="E17" s="28"/>
      <c r="F17" s="4">
        <v>80</v>
      </c>
      <c r="G17" s="4"/>
      <c r="H17" s="4"/>
      <c r="I17" s="4"/>
      <c r="J17" s="6"/>
      <c r="L17">
        <v>30</v>
      </c>
    </row>
    <row r="18" spans="1:12" x14ac:dyDescent="0.25">
      <c r="A18" s="3">
        <f>'[1]page 1'!A13</f>
        <v>11</v>
      </c>
      <c r="B18" s="3" t="str">
        <f>'[1]page 1'!B13</f>
        <v>251U0389</v>
      </c>
      <c r="C18" s="26" t="str">
        <f>'[1]page 1'!C13</f>
        <v>JARA POLITO GEOVANNI DE JESÚS</v>
      </c>
      <c r="D18" s="27"/>
      <c r="E18" s="28"/>
      <c r="F18" s="4">
        <v>70</v>
      </c>
      <c r="G18" s="4"/>
      <c r="H18" s="4"/>
      <c r="I18" s="4"/>
      <c r="J18" s="6"/>
      <c r="L18">
        <v>16</v>
      </c>
    </row>
    <row r="19" spans="1:12" x14ac:dyDescent="0.25">
      <c r="A19" s="3">
        <f>'[1]page 1'!A14</f>
        <v>12</v>
      </c>
      <c r="B19" s="3" t="str">
        <f>'[1]page 1'!B14</f>
        <v>251U0567</v>
      </c>
      <c r="C19" s="26" t="str">
        <f>'[1]page 1'!C14</f>
        <v>MALAGA TEPOX LUIS ADOLFO</v>
      </c>
      <c r="D19" s="27"/>
      <c r="E19" s="28"/>
      <c r="F19" s="24">
        <v>0</v>
      </c>
      <c r="G19" s="4"/>
      <c r="H19" s="4"/>
      <c r="I19" s="4"/>
      <c r="J19" s="6"/>
      <c r="L19">
        <v>6</v>
      </c>
    </row>
    <row r="20" spans="1:12" x14ac:dyDescent="0.25">
      <c r="A20" s="3">
        <f>'[1]page 1'!A15</f>
        <v>13</v>
      </c>
      <c r="B20" s="3" t="str">
        <f>'[1]page 1'!B15</f>
        <v>251U0390</v>
      </c>
      <c r="C20" s="26" t="str">
        <f>'[1]page 1'!C15</f>
        <v>MARTINEZ AZCANIO VICENTE DE JESUS</v>
      </c>
      <c r="D20" s="27"/>
      <c r="E20" s="28"/>
      <c r="F20" s="4">
        <v>72</v>
      </c>
      <c r="G20" s="4"/>
      <c r="H20" s="4"/>
      <c r="I20" s="4"/>
      <c r="J20" s="6"/>
      <c r="L20">
        <v>22</v>
      </c>
    </row>
    <row r="21" spans="1:12" x14ac:dyDescent="0.25">
      <c r="A21" s="3">
        <f>'[1]page 1'!A16</f>
        <v>14</v>
      </c>
      <c r="B21" s="3" t="str">
        <f>'[1]page 1'!B16</f>
        <v>251U0391</v>
      </c>
      <c r="C21" s="26" t="str">
        <f>'[1]page 1'!C16</f>
        <v>MEDINA ROSALES LUIS MARIO</v>
      </c>
      <c r="D21" s="27"/>
      <c r="E21" s="28"/>
      <c r="F21" s="4">
        <v>70</v>
      </c>
      <c r="G21" s="4"/>
      <c r="H21" s="4"/>
      <c r="I21" s="4"/>
      <c r="J21" s="6"/>
      <c r="L21">
        <v>17</v>
      </c>
    </row>
    <row r="22" spans="1:12" x14ac:dyDescent="0.25">
      <c r="A22" s="3">
        <f>'[1]page 1'!A17</f>
        <v>15</v>
      </c>
      <c r="B22" s="3" t="str">
        <f>'[1]page 1'!B17</f>
        <v>251U0393</v>
      </c>
      <c r="C22" s="26" t="str">
        <f>'[1]page 1'!C17</f>
        <v>MUÑOZ CHIGO ABEL ALEJANDRO</v>
      </c>
      <c r="D22" s="27"/>
      <c r="E22" s="28"/>
      <c r="F22" s="4">
        <v>70</v>
      </c>
      <c r="G22" s="4"/>
      <c r="H22" s="4"/>
      <c r="I22" s="4"/>
      <c r="J22" s="6"/>
      <c r="L22">
        <v>10</v>
      </c>
    </row>
    <row r="23" spans="1:12" x14ac:dyDescent="0.25">
      <c r="A23" s="3">
        <f>'[1]page 1'!A18</f>
        <v>16</v>
      </c>
      <c r="B23" s="3" t="str">
        <f>'[1]page 1'!B18</f>
        <v>251U0395</v>
      </c>
      <c r="C23" s="26" t="str">
        <f>'[1]page 1'!C18</f>
        <v>POLITO SEBA CRISTIAN PAULINO</v>
      </c>
      <c r="D23" s="27"/>
      <c r="E23" s="28"/>
      <c r="F23" s="4">
        <v>73</v>
      </c>
      <c r="G23" s="4"/>
      <c r="H23" s="4"/>
      <c r="I23" s="4"/>
      <c r="J23" s="6"/>
      <c r="L23">
        <v>23</v>
      </c>
    </row>
    <row r="24" spans="1:12" ht="15.75" x14ac:dyDescent="0.25">
      <c r="A24" s="3">
        <f>'[1]page 1'!A19</f>
        <v>17</v>
      </c>
      <c r="B24" s="3" t="str">
        <f>'[1]page 1'!B19</f>
        <v>251U0399</v>
      </c>
      <c r="C24" s="32" t="str">
        <f>'[1]page 1'!C19</f>
        <v>REYES TEPOX PABLO</v>
      </c>
      <c r="D24" s="33"/>
      <c r="E24" s="34"/>
      <c r="F24" s="23">
        <v>0</v>
      </c>
      <c r="G24" s="4"/>
      <c r="H24" s="4"/>
      <c r="I24" s="4"/>
      <c r="J24" s="13"/>
      <c r="L24">
        <v>0</v>
      </c>
    </row>
    <row r="25" spans="1:12" ht="15.75" x14ac:dyDescent="0.25">
      <c r="A25" s="3">
        <f>'[1]page 1'!A20</f>
        <v>18</v>
      </c>
      <c r="B25" s="3" t="str">
        <f>'[1]page 1'!B20</f>
        <v>251U0401</v>
      </c>
      <c r="C25" s="32" t="str">
        <f>'[1]page 1'!C20</f>
        <v>ROJAS VIDAL ARTURO ALDAIR</v>
      </c>
      <c r="D25" s="33"/>
      <c r="E25" s="34"/>
      <c r="F25" s="4">
        <v>100</v>
      </c>
      <c r="G25" s="4"/>
      <c r="H25" s="4"/>
      <c r="I25" s="4"/>
      <c r="J25" s="13"/>
      <c r="L25">
        <v>44</v>
      </c>
    </row>
    <row r="26" spans="1:12" ht="15.75" x14ac:dyDescent="0.25">
      <c r="A26" s="3">
        <f>'[1]page 1'!A21</f>
        <v>19</v>
      </c>
      <c r="B26" s="3" t="str">
        <f>'[1]page 1'!B21</f>
        <v>251U0404</v>
      </c>
      <c r="C26" s="32" t="str">
        <f>'[1]page 1'!C21</f>
        <v>SEBA TEMICH JOSE MANUEL</v>
      </c>
      <c r="D26" s="33"/>
      <c r="E26" s="34"/>
      <c r="F26" s="23">
        <v>0</v>
      </c>
      <c r="G26" s="4"/>
      <c r="H26" s="4"/>
      <c r="I26" s="4"/>
      <c r="J26" s="13"/>
      <c r="L26">
        <v>20</v>
      </c>
    </row>
    <row r="27" spans="1:12" ht="15.75" x14ac:dyDescent="0.25">
      <c r="A27" s="3">
        <f>'[1]page 1'!A22</f>
        <v>20</v>
      </c>
      <c r="B27" s="3" t="str">
        <f>'[1]page 1'!B22</f>
        <v>251U0405</v>
      </c>
      <c r="C27" s="32" t="str">
        <f>'[1]page 1'!C22</f>
        <v>TEJEDA BARRERA BRYAN</v>
      </c>
      <c r="D27" s="33"/>
      <c r="E27" s="34"/>
      <c r="F27" s="23">
        <v>0</v>
      </c>
      <c r="G27" s="4"/>
      <c r="H27" s="4"/>
      <c r="I27" s="4"/>
      <c r="J27" s="13"/>
      <c r="L27">
        <v>19</v>
      </c>
    </row>
    <row r="28" spans="1:12" ht="15.75" x14ac:dyDescent="0.25">
      <c r="A28" s="3">
        <f>'[1]page 1'!A23</f>
        <v>21</v>
      </c>
      <c r="B28" s="3" t="str">
        <f>'[1]page 1'!B23</f>
        <v>251U0406</v>
      </c>
      <c r="C28" s="32" t="str">
        <f>'[1]page 1'!C23</f>
        <v>TEMICH ANTELE SANTOS</v>
      </c>
      <c r="D28" s="33"/>
      <c r="E28" s="34"/>
      <c r="F28" s="4">
        <v>75</v>
      </c>
      <c r="G28" s="4"/>
      <c r="H28" s="4"/>
      <c r="I28" s="4"/>
      <c r="J28" s="13"/>
      <c r="L28">
        <v>22</v>
      </c>
    </row>
    <row r="29" spans="1:12" ht="15.75" x14ac:dyDescent="0.25">
      <c r="A29" s="3">
        <f>'[1]page 1'!A24</f>
        <v>22</v>
      </c>
      <c r="B29" s="3" t="str">
        <f>'[1]page 1'!B24</f>
        <v>251U0410</v>
      </c>
      <c r="C29" s="32" t="str">
        <f>'[1]page 1'!C24</f>
        <v>URIETA MALAGA JUAN DAVID</v>
      </c>
      <c r="D29" s="33"/>
      <c r="E29" s="34"/>
      <c r="F29" s="4">
        <v>70</v>
      </c>
      <c r="G29" s="4"/>
      <c r="H29" s="4"/>
      <c r="I29" s="4"/>
      <c r="J29" s="13"/>
      <c r="L29">
        <v>10</v>
      </c>
    </row>
    <row r="30" spans="1:12" ht="15.75" x14ac:dyDescent="0.25">
      <c r="A30" s="3">
        <f>'[1]page 1'!A25</f>
        <v>23</v>
      </c>
      <c r="B30" s="3" t="str">
        <f>'[1]page 1'!B25</f>
        <v>251U0411</v>
      </c>
      <c r="C30" s="32" t="str">
        <f>'[1]page 1'!C25</f>
        <v>VAQUERO COSME CRISTIAN ALEXIS</v>
      </c>
      <c r="D30" s="33"/>
      <c r="E30" s="34"/>
      <c r="F30" s="23">
        <v>0</v>
      </c>
      <c r="G30" s="4"/>
      <c r="H30" s="4"/>
      <c r="I30" s="4"/>
      <c r="J30" s="13"/>
      <c r="L30">
        <v>8</v>
      </c>
    </row>
    <row r="31" spans="1:12" ht="15.75" x14ac:dyDescent="0.25">
      <c r="A31" s="3">
        <f>'[1]page 1'!A26</f>
        <v>24</v>
      </c>
      <c r="B31" s="3" t="str">
        <f>'[1]page 1'!B26</f>
        <v>251U0412</v>
      </c>
      <c r="C31" s="32" t="str">
        <f>'[1]page 1'!C26</f>
        <v>VAZQUEZ CHIGO MANNAEL</v>
      </c>
      <c r="D31" s="33"/>
      <c r="E31" s="34"/>
      <c r="F31" s="4">
        <v>78</v>
      </c>
      <c r="G31" s="4"/>
      <c r="H31" s="4"/>
      <c r="I31" s="4"/>
      <c r="J31" s="13"/>
      <c r="L31">
        <v>24</v>
      </c>
    </row>
    <row r="32" spans="1:12" ht="15.75" x14ac:dyDescent="0.25">
      <c r="A32" s="3">
        <f>'[1]page 1'!A27</f>
        <v>25</v>
      </c>
      <c r="B32" s="3" t="str">
        <f>'[1]page 1'!B27</f>
        <v>251U0413</v>
      </c>
      <c r="C32" s="32" t="str">
        <f>'[1]page 1'!C27</f>
        <v>VAZQUEZ MONTERO IKAR ALEJANDRO</v>
      </c>
      <c r="D32" s="33"/>
      <c r="E32" s="34"/>
      <c r="F32" s="4">
        <v>90</v>
      </c>
      <c r="G32" s="4"/>
      <c r="H32" s="4"/>
      <c r="I32" s="4"/>
      <c r="J32" s="13"/>
      <c r="L32">
        <v>33</v>
      </c>
    </row>
    <row r="33" spans="1:12" ht="15.75" x14ac:dyDescent="0.25">
      <c r="A33" s="3">
        <f>'[1]page 1'!A28</f>
        <v>26</v>
      </c>
      <c r="B33" s="3" t="str">
        <f>'[1]page 1'!B28</f>
        <v>251U0414</v>
      </c>
      <c r="C33" s="32" t="str">
        <f>'[1]page 1'!C28</f>
        <v>VICHI AMALFI ALDO SANTIAGO</v>
      </c>
      <c r="D33" s="33"/>
      <c r="E33" s="34"/>
      <c r="F33" s="4">
        <v>70</v>
      </c>
      <c r="G33" s="4"/>
      <c r="H33" s="4"/>
      <c r="I33" s="4"/>
      <c r="J33" s="13"/>
      <c r="L33">
        <v>7</v>
      </c>
    </row>
    <row r="34" spans="1:12" ht="15.75" x14ac:dyDescent="0.25">
      <c r="A34" s="3"/>
      <c r="B34" s="3"/>
      <c r="C34" s="43" t="s">
        <v>33</v>
      </c>
      <c r="D34" s="44"/>
      <c r="E34" s="45"/>
      <c r="F34" s="25">
        <f>AVERAGE(F8:F33)</f>
        <v>56.07692307692308</v>
      </c>
      <c r="G34" s="4"/>
      <c r="H34" s="4"/>
      <c r="I34" s="4"/>
      <c r="J34" s="13"/>
    </row>
    <row r="35" spans="1:12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13"/>
    </row>
    <row r="36" spans="1:12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13"/>
      <c r="L36">
        <v>26</v>
      </c>
    </row>
    <row r="37" spans="1:12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  <c r="L37">
        <v>19</v>
      </c>
    </row>
    <row r="38" spans="1:12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  <c r="L38" t="e">
        <f>(L37*#REF!)/L36</f>
        <v>#REF!</v>
      </c>
    </row>
    <row r="39" spans="1:12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2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2" x14ac:dyDescent="0.25">
      <c r="B41" s="35"/>
      <c r="C41" s="35"/>
      <c r="D41" s="1"/>
      <c r="E41" s="8" t="s">
        <v>13</v>
      </c>
      <c r="F41" s="7">
        <f>COUNTIF(F8:F33,"&gt;=70")</f>
        <v>18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2" x14ac:dyDescent="0.25">
      <c r="B42" s="30"/>
      <c r="C42" s="30"/>
      <c r="D42" s="5"/>
      <c r="E42" s="8" t="s">
        <v>14</v>
      </c>
      <c r="F42" s="8">
        <f>COUNTIF(F8:F33,"&lt;70")</f>
        <v>8</v>
      </c>
      <c r="G42" s="8">
        <v>0</v>
      </c>
      <c r="H42" s="8">
        <v>0</v>
      </c>
      <c r="I42" s="8"/>
      <c r="J42" s="8">
        <v>0</v>
      </c>
    </row>
    <row r="43" spans="1:12" x14ac:dyDescent="0.25">
      <c r="B43" s="30"/>
      <c r="C43" s="30"/>
      <c r="D43" s="30"/>
      <c r="E43" s="8" t="s">
        <v>15</v>
      </c>
      <c r="F43" s="8">
        <f>COUNT(F8:F33)</f>
        <v>26</v>
      </c>
      <c r="G43" s="8">
        <v>0</v>
      </c>
      <c r="H43" s="8">
        <v>0</v>
      </c>
      <c r="I43" s="8"/>
      <c r="J43" s="8">
        <v>0</v>
      </c>
    </row>
    <row r="44" spans="1:12" x14ac:dyDescent="0.25">
      <c r="B44" s="30"/>
      <c r="C44" s="30"/>
      <c r="D44" s="1"/>
      <c r="E44" s="19" t="s">
        <v>18</v>
      </c>
      <c r="F44" s="9">
        <f>F41/F43</f>
        <v>0.69230769230769229</v>
      </c>
      <c r="G44" s="10">
        <v>0</v>
      </c>
      <c r="H44" s="10">
        <v>0</v>
      </c>
      <c r="I44" s="10"/>
      <c r="J44" s="10">
        <v>0</v>
      </c>
    </row>
    <row r="45" spans="1:12" x14ac:dyDescent="0.25">
      <c r="B45" s="30"/>
      <c r="C45" s="30"/>
      <c r="D45" s="1"/>
      <c r="E45" s="19" t="s">
        <v>19</v>
      </c>
      <c r="F45" s="9">
        <f>F42/F43</f>
        <v>0.30769230769230771</v>
      </c>
      <c r="G45" s="9">
        <v>1</v>
      </c>
      <c r="H45" s="10">
        <v>1</v>
      </c>
      <c r="I45" s="10"/>
      <c r="J45" s="10">
        <v>1</v>
      </c>
    </row>
    <row r="46" spans="1:12" x14ac:dyDescent="0.25">
      <c r="B46" s="30"/>
      <c r="C46" s="30"/>
      <c r="D46" s="5"/>
    </row>
    <row r="47" spans="1:12" x14ac:dyDescent="0.25">
      <c r="B47" s="1"/>
      <c r="C47" s="1"/>
      <c r="D47" s="5"/>
    </row>
    <row r="48" spans="1:12" x14ac:dyDescent="0.25">
      <c r="F48" s="31"/>
      <c r="G48" s="31"/>
      <c r="H48" s="31"/>
      <c r="I48" s="31"/>
    </row>
    <row r="49" spans="6:9" x14ac:dyDescent="0.25">
      <c r="F49" s="29" t="s">
        <v>12</v>
      </c>
      <c r="G49" s="29"/>
      <c r="H49" s="29"/>
      <c r="I49" s="29"/>
    </row>
  </sheetData>
  <mergeCells count="45">
    <mergeCell ref="F48:I48"/>
    <mergeCell ref="F49:I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I1"/>
    <mergeCell ref="B2:I2"/>
    <mergeCell ref="C3:D3"/>
    <mergeCell ref="F3:G3"/>
    <mergeCell ref="C5:D5"/>
    <mergeCell ref="E5:F5"/>
    <mergeCell ref="G5:J5"/>
    <mergeCell ref="C7:E7"/>
    <mergeCell ref="C8:E8"/>
    <mergeCell ref="C9:E9"/>
    <mergeCell ref="C10:E10"/>
    <mergeCell ref="C11:E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K49"/>
  <sheetViews>
    <sheetView zoomScale="90" zoomScaleNormal="90" workbookViewId="0">
      <selection activeCell="M7" sqref="M7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1" ht="15.75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x14ac:dyDescent="0.25">
      <c r="B2" s="40" t="s">
        <v>7</v>
      </c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5">
      <c r="B3" t="s">
        <v>0</v>
      </c>
      <c r="C3" s="41" t="s">
        <v>30</v>
      </c>
      <c r="D3" s="41"/>
      <c r="E3" t="s">
        <v>1</v>
      </c>
      <c r="F3" s="42" t="s">
        <v>26</v>
      </c>
      <c r="G3" s="42"/>
      <c r="J3" t="s">
        <v>23</v>
      </c>
      <c r="K3" s="14">
        <v>45924</v>
      </c>
    </row>
    <row r="5" spans="1:11" x14ac:dyDescent="0.25">
      <c r="B5" t="s">
        <v>2</v>
      </c>
      <c r="C5" s="42" t="s">
        <v>22</v>
      </c>
      <c r="D5" s="42"/>
      <c r="E5" s="30" t="s">
        <v>16</v>
      </c>
      <c r="F5" s="30"/>
      <c r="G5" s="31" t="s">
        <v>20</v>
      </c>
      <c r="H5" s="31"/>
      <c r="I5" s="31"/>
      <c r="J5" s="31"/>
      <c r="K5" s="31"/>
    </row>
    <row r="7" spans="1:11" x14ac:dyDescent="0.25">
      <c r="A7" s="21" t="s">
        <v>3</v>
      </c>
      <c r="B7" s="21" t="s">
        <v>5</v>
      </c>
      <c r="C7" s="36" t="s">
        <v>4</v>
      </c>
      <c r="D7" s="37"/>
      <c r="E7" s="38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</row>
    <row r="8" spans="1:11" x14ac:dyDescent="0.25">
      <c r="A8" s="3">
        <f>'[1]page 1'!A63</f>
        <v>1</v>
      </c>
      <c r="B8" s="3" t="str">
        <f>'[1]page 1'!B63</f>
        <v>231U0359</v>
      </c>
      <c r="C8" s="26" t="str">
        <f>'[1]page 1'!C63</f>
        <v>ANTEMATE VELASCO ERICK</v>
      </c>
      <c r="D8" s="27"/>
      <c r="E8" s="28"/>
      <c r="F8" s="4"/>
      <c r="G8" s="4"/>
      <c r="H8" s="4"/>
      <c r="I8" s="4"/>
      <c r="J8" s="4"/>
      <c r="K8" s="6"/>
    </row>
    <row r="9" spans="1:11" x14ac:dyDescent="0.25">
      <c r="A9" s="3">
        <f>'[1]page 1'!A64</f>
        <v>2</v>
      </c>
      <c r="B9" s="3" t="str">
        <f>'[1]page 1'!B64</f>
        <v>231U0360</v>
      </c>
      <c r="C9" s="26" t="str">
        <f>'[1]page 1'!C64</f>
        <v>AVENDAÑO GUTIERREZ JOSE DAVID</v>
      </c>
      <c r="D9" s="27"/>
      <c r="E9" s="28"/>
      <c r="F9" s="4"/>
      <c r="G9" s="4"/>
      <c r="H9" s="4"/>
      <c r="I9" s="4"/>
      <c r="J9" s="4"/>
      <c r="K9" s="6"/>
    </row>
    <row r="10" spans="1:11" x14ac:dyDescent="0.25">
      <c r="A10" s="3">
        <f>'[1]page 1'!A65</f>
        <v>3</v>
      </c>
      <c r="B10" s="3" t="str">
        <f>'[1]page 1'!B65</f>
        <v>231U0368</v>
      </c>
      <c r="C10" s="26" t="str">
        <f>'[1]page 1'!C65</f>
        <v>DIAZ MENDEZ JOSE LUIS</v>
      </c>
      <c r="D10" s="27"/>
      <c r="E10" s="28"/>
      <c r="F10" s="4"/>
      <c r="G10" s="4"/>
      <c r="H10" s="4"/>
      <c r="I10" s="4"/>
      <c r="J10" s="4"/>
      <c r="K10" s="6"/>
    </row>
    <row r="11" spans="1:11" x14ac:dyDescent="0.25">
      <c r="A11" s="3">
        <f>'[1]page 1'!A66</f>
        <v>4</v>
      </c>
      <c r="B11" s="3" t="str">
        <f>'[1]page 1'!B66</f>
        <v>231U0369</v>
      </c>
      <c r="C11" s="26" t="str">
        <f>'[1]page 1'!C66</f>
        <v>DOMÍNGUEZ CRUZ JOSHUA</v>
      </c>
      <c r="D11" s="27"/>
      <c r="E11" s="28"/>
      <c r="F11" s="4"/>
      <c r="G11" s="4"/>
      <c r="H11" s="4"/>
      <c r="I11" s="4"/>
      <c r="J11" s="4"/>
      <c r="K11" s="6"/>
    </row>
    <row r="12" spans="1:11" x14ac:dyDescent="0.25">
      <c r="A12" s="3">
        <f>'[1]page 1'!A67</f>
        <v>5</v>
      </c>
      <c r="B12" s="3" t="str">
        <f>'[1]page 1'!B67</f>
        <v>221U0081</v>
      </c>
      <c r="C12" s="26" t="str">
        <f>'[1]page 1'!C67</f>
        <v>FIGUEROA CORRO ARIEL DE JESUS</v>
      </c>
      <c r="D12" s="27"/>
      <c r="E12" s="28"/>
      <c r="F12" s="4"/>
      <c r="G12" s="4"/>
      <c r="H12" s="4"/>
      <c r="I12" s="4"/>
      <c r="J12" s="4"/>
      <c r="K12" s="6"/>
    </row>
    <row r="13" spans="1:11" x14ac:dyDescent="0.25">
      <c r="A13" s="3">
        <f>'[1]page 1'!A68</f>
        <v>6</v>
      </c>
      <c r="B13" s="3" t="str">
        <f>'[1]page 1'!B68</f>
        <v>231U0377</v>
      </c>
      <c r="C13" s="26" t="str">
        <f>'[1]page 1'!C68</f>
        <v>HIDALGO BRAVO GIOVANNI DE JESÚS</v>
      </c>
      <c r="D13" s="27"/>
      <c r="E13" s="28"/>
      <c r="F13" s="4"/>
      <c r="G13" s="4"/>
      <c r="H13" s="4"/>
      <c r="I13" s="4"/>
      <c r="J13" s="4"/>
      <c r="K13" s="6"/>
    </row>
    <row r="14" spans="1:11" x14ac:dyDescent="0.25">
      <c r="A14" s="3">
        <f>'[1]page 1'!A69</f>
        <v>7</v>
      </c>
      <c r="B14" s="3" t="str">
        <f>'[1]page 1'!B69</f>
        <v>231U0379</v>
      </c>
      <c r="C14" s="26" t="str">
        <f>'[1]page 1'!C69</f>
        <v>LUCHO PAXTIÁN LUIS FABIO</v>
      </c>
      <c r="D14" s="27"/>
      <c r="E14" s="28"/>
      <c r="F14" s="4"/>
      <c r="G14" s="4"/>
      <c r="H14" s="4"/>
      <c r="I14" s="4"/>
      <c r="J14" s="4"/>
      <c r="K14" s="6"/>
    </row>
    <row r="15" spans="1:11" x14ac:dyDescent="0.25">
      <c r="A15" s="3">
        <f>'[1]page 1'!A70</f>
        <v>8</v>
      </c>
      <c r="B15" s="3" t="str">
        <f>'[1]page 1'!B70</f>
        <v>231U0382</v>
      </c>
      <c r="C15" s="26" t="str">
        <f>'[1]page 1'!C70</f>
        <v>MARTINEZ MENDOZA RICARDO RAFAEL</v>
      </c>
      <c r="D15" s="27"/>
      <c r="E15" s="28"/>
      <c r="F15" s="4"/>
      <c r="G15" s="4"/>
      <c r="H15" s="4"/>
      <c r="I15" s="4"/>
      <c r="J15" s="4"/>
      <c r="K15" s="6"/>
    </row>
    <row r="16" spans="1:11" x14ac:dyDescent="0.25">
      <c r="A16" s="3">
        <f>'[1]page 1'!A71</f>
        <v>9</v>
      </c>
      <c r="B16" s="3" t="str">
        <f>'[1]page 1'!B71</f>
        <v>231U0383</v>
      </c>
      <c r="C16" s="26" t="str">
        <f>'[1]page 1'!C71</f>
        <v>MARTINEZ SOLIS ALESSANDRO</v>
      </c>
      <c r="D16" s="27"/>
      <c r="E16" s="28"/>
      <c r="F16" s="4"/>
      <c r="G16" s="4"/>
      <c r="H16" s="4"/>
      <c r="I16" s="4"/>
      <c r="J16" s="4"/>
      <c r="K16" s="6"/>
    </row>
    <row r="17" spans="1:11" x14ac:dyDescent="0.25">
      <c r="A17" s="3">
        <f>'[1]page 1'!A72</f>
        <v>10</v>
      </c>
      <c r="B17" s="3" t="str">
        <f>'[1]page 1'!B72</f>
        <v>221U0550</v>
      </c>
      <c r="C17" s="26" t="str">
        <f>'[1]page 1'!C72</f>
        <v>MONTAN XOLIO DIEGO ALBERTO</v>
      </c>
      <c r="D17" s="27"/>
      <c r="E17" s="28"/>
      <c r="F17" s="4"/>
      <c r="G17" s="4"/>
      <c r="H17" s="4"/>
      <c r="I17" s="4"/>
      <c r="J17" s="4"/>
      <c r="K17" s="6"/>
    </row>
    <row r="18" spans="1:11" x14ac:dyDescent="0.25">
      <c r="A18" s="3">
        <f>'[1]page 1'!A73</f>
        <v>11</v>
      </c>
      <c r="B18" s="3" t="str">
        <f>'[1]page 1'!B73</f>
        <v>231U0388</v>
      </c>
      <c r="C18" s="26" t="str">
        <f>'[1]page 1'!C73</f>
        <v>PARDO LOPEZ ZAINT</v>
      </c>
      <c r="D18" s="27"/>
      <c r="E18" s="28"/>
      <c r="F18" s="4"/>
      <c r="G18" s="4"/>
      <c r="H18" s="4"/>
      <c r="I18" s="4"/>
      <c r="J18" s="4"/>
      <c r="K18" s="6"/>
    </row>
    <row r="19" spans="1:11" x14ac:dyDescent="0.25">
      <c r="A19" s="3">
        <f>'[1]page 1'!A74</f>
        <v>12</v>
      </c>
      <c r="B19" s="3" t="str">
        <f>'[1]page 1'!B74</f>
        <v>231U0389</v>
      </c>
      <c r="C19" s="26" t="str">
        <f>'[1]page 1'!C74</f>
        <v>PARRA XOLO ROBERTO OCTAVIO</v>
      </c>
      <c r="D19" s="27"/>
      <c r="E19" s="28"/>
      <c r="F19" s="4"/>
      <c r="G19" s="4"/>
      <c r="H19" s="4"/>
      <c r="I19" s="4"/>
      <c r="J19" s="4"/>
      <c r="K19" s="6"/>
    </row>
    <row r="20" spans="1:11" x14ac:dyDescent="0.25">
      <c r="A20" s="3">
        <f>'[1]page 1'!A75</f>
        <v>13</v>
      </c>
      <c r="B20" s="3" t="str">
        <f>'[1]page 1'!B75</f>
        <v>231U0391</v>
      </c>
      <c r="C20" s="26" t="str">
        <f>'[1]page 1'!C75</f>
        <v>PEÑA MACARIO GABRIEL</v>
      </c>
      <c r="D20" s="27"/>
      <c r="E20" s="28"/>
      <c r="F20" s="4"/>
      <c r="G20" s="4"/>
      <c r="H20" s="4"/>
      <c r="I20" s="4"/>
      <c r="J20" s="4"/>
      <c r="K20" s="6"/>
    </row>
    <row r="21" spans="1:11" x14ac:dyDescent="0.25">
      <c r="A21" s="3">
        <f>'[1]page 1'!A76</f>
        <v>14</v>
      </c>
      <c r="B21" s="3" t="str">
        <f>'[1]page 1'!B76</f>
        <v>231U0392</v>
      </c>
      <c r="C21" s="26" t="str">
        <f>'[1]page 1'!C76</f>
        <v>PONCIANO AGUIRRE ARMANDO</v>
      </c>
      <c r="D21" s="27"/>
      <c r="E21" s="28"/>
      <c r="F21" s="4"/>
      <c r="G21" s="4"/>
      <c r="H21" s="4"/>
      <c r="I21" s="4"/>
      <c r="J21" s="4"/>
      <c r="K21" s="6"/>
    </row>
    <row r="22" spans="1:11" x14ac:dyDescent="0.25">
      <c r="A22" s="3">
        <f>'[1]page 1'!A77</f>
        <v>15</v>
      </c>
      <c r="B22" s="3" t="str">
        <f>'[1]page 1'!B77</f>
        <v>231U0393</v>
      </c>
      <c r="C22" s="26" t="str">
        <f>'[1]page 1'!C77</f>
        <v>POXTAN MOJICA ERICK ROSENDO</v>
      </c>
      <c r="D22" s="27"/>
      <c r="E22" s="28"/>
      <c r="F22" s="4"/>
      <c r="G22" s="4"/>
      <c r="H22" s="4"/>
      <c r="I22" s="4"/>
      <c r="J22" s="4"/>
      <c r="K22" s="6"/>
    </row>
    <row r="23" spans="1:11" x14ac:dyDescent="0.25">
      <c r="A23" s="3">
        <f>'[1]page 1'!A78</f>
        <v>16</v>
      </c>
      <c r="B23" s="3" t="str">
        <f>'[1]page 1'!B78</f>
        <v>231U0396</v>
      </c>
      <c r="C23" s="26" t="str">
        <f>'[1]page 1'!C78</f>
        <v>RODRIGUEZ CORTES KAROL GUADALUPE</v>
      </c>
      <c r="D23" s="27"/>
      <c r="E23" s="28"/>
      <c r="F23" s="4"/>
      <c r="G23" s="4"/>
      <c r="H23" s="4"/>
      <c r="I23" s="4"/>
      <c r="J23" s="4"/>
      <c r="K23" s="6"/>
    </row>
    <row r="24" spans="1:11" ht="15.75" x14ac:dyDescent="0.25">
      <c r="A24" s="3">
        <f>'[1]page 1'!A79</f>
        <v>17</v>
      </c>
      <c r="B24" s="3" t="str">
        <f>'[1]page 1'!B79</f>
        <v>231U0401</v>
      </c>
      <c r="C24" s="32" t="str">
        <f>'[1]page 1'!C79</f>
        <v>TORNADO MARTINEZ MELISSA</v>
      </c>
      <c r="D24" s="33"/>
      <c r="E24" s="34"/>
      <c r="F24" s="4"/>
      <c r="G24" s="4"/>
      <c r="H24" s="4"/>
      <c r="I24" s="4"/>
      <c r="J24" s="4"/>
      <c r="K24" s="13"/>
    </row>
    <row r="25" spans="1:11" ht="15.75" x14ac:dyDescent="0.25">
      <c r="A25" s="3"/>
      <c r="B25" s="3"/>
      <c r="C25" s="32"/>
      <c r="D25" s="33"/>
      <c r="E25" s="34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32"/>
      <c r="D26" s="33"/>
      <c r="E26" s="34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2"/>
      <c r="D27" s="33"/>
      <c r="E27" s="34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2"/>
      <c r="D28" s="33"/>
      <c r="E28" s="34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2"/>
      <c r="D29" s="33"/>
      <c r="E29" s="34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2"/>
      <c r="D30" s="33"/>
      <c r="E30" s="34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2"/>
      <c r="D31" s="33"/>
      <c r="E31" s="34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2"/>
      <c r="D32" s="33"/>
      <c r="E32" s="34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2"/>
      <c r="D33" s="33"/>
      <c r="E33" s="34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2"/>
      <c r="D34" s="33"/>
      <c r="E34" s="34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35"/>
      <c r="C41" s="35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0"/>
      <c r="C46" s="30"/>
      <c r="D46" s="5"/>
    </row>
    <row r="47" spans="1:11" x14ac:dyDescent="0.25">
      <c r="B47" s="1"/>
      <c r="C47" s="1"/>
      <c r="D47" s="5"/>
    </row>
    <row r="48" spans="1:11" x14ac:dyDescent="0.25">
      <c r="F48" s="31"/>
      <c r="G48" s="31"/>
      <c r="H48" s="31"/>
      <c r="I48" s="31"/>
      <c r="J48" s="31"/>
    </row>
    <row r="49" spans="6:10" x14ac:dyDescent="0.25">
      <c r="F49" s="29" t="s">
        <v>12</v>
      </c>
      <c r="G49" s="29"/>
      <c r="H49" s="29"/>
      <c r="I49" s="29"/>
      <c r="J49" s="29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K49"/>
  <sheetViews>
    <sheetView zoomScale="90" zoomScaleNormal="90" workbookViewId="0">
      <selection sqref="A1:J1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1" ht="15.75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x14ac:dyDescent="0.25">
      <c r="B2" s="40" t="s">
        <v>7</v>
      </c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5">
      <c r="B3" t="s">
        <v>0</v>
      </c>
      <c r="C3" s="41" t="s">
        <v>30</v>
      </c>
      <c r="D3" s="41"/>
      <c r="E3" t="s">
        <v>1</v>
      </c>
      <c r="F3" s="42" t="s">
        <v>27</v>
      </c>
      <c r="G3" s="42"/>
      <c r="K3" s="14">
        <v>45924</v>
      </c>
    </row>
    <row r="5" spans="1:11" x14ac:dyDescent="0.25">
      <c r="B5" t="s">
        <v>2</v>
      </c>
      <c r="C5" s="42" t="s">
        <v>22</v>
      </c>
      <c r="D5" s="42"/>
      <c r="E5" s="30" t="s">
        <v>16</v>
      </c>
      <c r="F5" s="30"/>
      <c r="G5" s="31" t="s">
        <v>20</v>
      </c>
      <c r="H5" s="31"/>
      <c r="I5" s="31"/>
      <c r="J5" s="31"/>
      <c r="K5" s="31"/>
    </row>
    <row r="7" spans="1:11" x14ac:dyDescent="0.25">
      <c r="A7" s="21" t="s">
        <v>3</v>
      </c>
      <c r="B7" s="21" t="s">
        <v>5</v>
      </c>
      <c r="C7" s="36" t="s">
        <v>4</v>
      </c>
      <c r="D7" s="37"/>
      <c r="E7" s="38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</row>
    <row r="8" spans="1:11" x14ac:dyDescent="0.25">
      <c r="A8" s="3">
        <f>'[1]page 1'!A83</f>
        <v>1</v>
      </c>
      <c r="B8" s="3" t="str">
        <f>'[1]page 1'!B83</f>
        <v>231U0358</v>
      </c>
      <c r="C8" s="26" t="str">
        <f>'[1]page 1'!C83</f>
        <v>ACUA SINTA JOAHAN JAEL</v>
      </c>
      <c r="D8" s="27"/>
      <c r="E8" s="28"/>
      <c r="F8" s="4"/>
      <c r="G8" s="4"/>
      <c r="H8" s="4"/>
      <c r="I8" s="4"/>
      <c r="J8" s="4"/>
      <c r="K8" s="6"/>
    </row>
    <row r="9" spans="1:11" x14ac:dyDescent="0.25">
      <c r="A9" s="3">
        <f>'[1]page 1'!A84</f>
        <v>2</v>
      </c>
      <c r="B9" s="3" t="str">
        <f>'[1]page 1'!B84</f>
        <v>221U0529</v>
      </c>
      <c r="C9" s="26" t="str">
        <f>'[1]page 1'!C84</f>
        <v>BUSTAMANTE MARTINEZ ANDRES RODRIGO</v>
      </c>
      <c r="D9" s="27"/>
      <c r="E9" s="28"/>
      <c r="F9" s="4"/>
      <c r="G9" s="4"/>
      <c r="H9" s="4"/>
      <c r="I9" s="4"/>
      <c r="J9" s="4"/>
      <c r="K9" s="6"/>
    </row>
    <row r="10" spans="1:11" x14ac:dyDescent="0.25">
      <c r="A10" s="3">
        <f>'[1]page 1'!A85</f>
        <v>3</v>
      </c>
      <c r="B10" s="3" t="str">
        <f>'[1]page 1'!B85</f>
        <v>231U0366</v>
      </c>
      <c r="C10" s="26" t="str">
        <f>'[1]page 1'!C85</f>
        <v>COBIX QUIALA ADRIAN</v>
      </c>
      <c r="D10" s="27"/>
      <c r="E10" s="28"/>
      <c r="F10" s="4"/>
      <c r="G10" s="4"/>
      <c r="H10" s="4"/>
      <c r="I10" s="4"/>
      <c r="J10" s="4"/>
      <c r="K10" s="6"/>
    </row>
    <row r="11" spans="1:11" x14ac:dyDescent="0.25">
      <c r="A11" s="3">
        <f>'[1]page 1'!A86</f>
        <v>4</v>
      </c>
      <c r="B11" s="3" t="str">
        <f>'[1]page 1'!B86</f>
        <v>231U0145</v>
      </c>
      <c r="C11" s="26" t="str">
        <f>'[1]page 1'!C86</f>
        <v>COMI COYOLT ALAN</v>
      </c>
      <c r="D11" s="27"/>
      <c r="E11" s="28"/>
      <c r="F11" s="4"/>
      <c r="G11" s="4"/>
      <c r="H11" s="4"/>
      <c r="I11" s="4"/>
      <c r="J11" s="4"/>
      <c r="K11" s="6"/>
    </row>
    <row r="12" spans="1:11" x14ac:dyDescent="0.25">
      <c r="A12" s="3">
        <f>'[1]page 1'!A87</f>
        <v>5</v>
      </c>
      <c r="B12" s="3" t="str">
        <f>'[1]page 1'!B87</f>
        <v>231U0367</v>
      </c>
      <c r="C12" s="26" t="str">
        <f>'[1]page 1'!C87</f>
        <v>DE SANTIAGO PÓLITO NEMESIO</v>
      </c>
      <c r="D12" s="27"/>
      <c r="E12" s="28"/>
      <c r="F12" s="4"/>
      <c r="G12" s="4"/>
      <c r="H12" s="4"/>
      <c r="I12" s="4"/>
      <c r="J12" s="4"/>
      <c r="K12" s="6"/>
    </row>
    <row r="13" spans="1:11" x14ac:dyDescent="0.25">
      <c r="A13" s="3">
        <f>'[1]page 1'!A88</f>
        <v>6</v>
      </c>
      <c r="B13" s="3" t="str">
        <f>'[1]page 1'!B88</f>
        <v>231U0373</v>
      </c>
      <c r="C13" s="26" t="str">
        <f>'[1]page 1'!C88</f>
        <v>GAMEZ DOMINGUEZ MARCO ANTONIO</v>
      </c>
      <c r="D13" s="27"/>
      <c r="E13" s="28"/>
      <c r="F13" s="4"/>
      <c r="G13" s="4"/>
      <c r="H13" s="4"/>
      <c r="I13" s="4"/>
      <c r="J13" s="4"/>
      <c r="K13" s="6"/>
    </row>
    <row r="14" spans="1:11" x14ac:dyDescent="0.25">
      <c r="A14" s="3">
        <f>'[1]page 1'!A89</f>
        <v>7</v>
      </c>
      <c r="B14" s="3" t="str">
        <f>'[1]page 1'!B89</f>
        <v>231U0374</v>
      </c>
      <c r="C14" s="26" t="str">
        <f>'[1]page 1'!C89</f>
        <v>GARCIA GASPAR LEANDRO</v>
      </c>
      <c r="D14" s="27"/>
      <c r="E14" s="28"/>
      <c r="F14" s="4"/>
      <c r="G14" s="4"/>
      <c r="H14" s="4"/>
      <c r="I14" s="4"/>
      <c r="J14" s="4"/>
      <c r="K14" s="6"/>
    </row>
    <row r="15" spans="1:11" x14ac:dyDescent="0.25">
      <c r="A15" s="3">
        <f>'[1]page 1'!A90</f>
        <v>8</v>
      </c>
      <c r="B15" s="3" t="str">
        <f>'[1]page 1'!B90</f>
        <v>231U0375</v>
      </c>
      <c r="C15" s="26" t="str">
        <f>'[1]page 1'!C90</f>
        <v>GOMEZ HERNANDEZ LUIS ERNESTO</v>
      </c>
      <c r="D15" s="27"/>
      <c r="E15" s="28"/>
      <c r="F15" s="4"/>
      <c r="G15" s="4"/>
      <c r="H15" s="4"/>
      <c r="I15" s="4"/>
      <c r="J15" s="4"/>
      <c r="K15" s="6"/>
    </row>
    <row r="16" spans="1:11" x14ac:dyDescent="0.25">
      <c r="A16" s="3">
        <f>'[1]page 1'!A91</f>
        <v>9</v>
      </c>
      <c r="B16" s="3" t="str">
        <f>'[1]page 1'!B91</f>
        <v>231U0376</v>
      </c>
      <c r="C16" s="26" t="str">
        <f>'[1]page 1'!C91</f>
        <v>HERRERA ANTONIO JOSE DE JESUS</v>
      </c>
      <c r="D16" s="27"/>
      <c r="E16" s="28"/>
      <c r="F16" s="4"/>
      <c r="G16" s="4"/>
      <c r="H16" s="4"/>
      <c r="I16" s="4"/>
      <c r="J16" s="4"/>
      <c r="K16" s="6"/>
    </row>
    <row r="17" spans="1:11" x14ac:dyDescent="0.25">
      <c r="A17" s="3">
        <f>'[1]page 1'!A92</f>
        <v>10</v>
      </c>
      <c r="B17" s="3" t="str">
        <f>'[1]page 1'!B92</f>
        <v>231U0378</v>
      </c>
      <c r="C17" s="26" t="str">
        <f>'[1]page 1'!C92</f>
        <v>ISIDORO VAZQUEZ JOSE AZIEL</v>
      </c>
      <c r="D17" s="27"/>
      <c r="E17" s="28"/>
      <c r="F17" s="4"/>
      <c r="G17" s="4"/>
      <c r="H17" s="4"/>
      <c r="I17" s="4"/>
      <c r="J17" s="4"/>
      <c r="K17" s="6"/>
    </row>
    <row r="18" spans="1:11" x14ac:dyDescent="0.25">
      <c r="A18" s="3">
        <f>'[1]page 1'!A93</f>
        <v>11</v>
      </c>
      <c r="B18" s="3" t="str">
        <f>'[1]page 1'!B93</f>
        <v>231U0039</v>
      </c>
      <c r="C18" s="26" t="str">
        <f>'[1]page 1'!C93</f>
        <v>IXTEPAN POLITO MARCOS</v>
      </c>
      <c r="D18" s="27"/>
      <c r="E18" s="28"/>
      <c r="F18" s="4"/>
      <c r="G18" s="4"/>
      <c r="H18" s="4"/>
      <c r="I18" s="4"/>
      <c r="J18" s="4"/>
      <c r="K18" s="6"/>
    </row>
    <row r="19" spans="1:11" x14ac:dyDescent="0.25">
      <c r="A19" s="3">
        <f>'[1]page 1'!A94</f>
        <v>12</v>
      </c>
      <c r="B19" s="3" t="str">
        <f>'[1]page 1'!B94</f>
        <v>231U0380</v>
      </c>
      <c r="C19" s="26" t="str">
        <f>'[1]page 1'!C94</f>
        <v>MALAGA QUINO ÁNGEL DE JESÚS</v>
      </c>
      <c r="D19" s="27"/>
      <c r="E19" s="28"/>
      <c r="F19" s="4"/>
      <c r="G19" s="4"/>
      <c r="H19" s="4"/>
      <c r="I19" s="4"/>
      <c r="J19" s="4"/>
      <c r="K19" s="6"/>
    </row>
    <row r="20" spans="1:11" x14ac:dyDescent="0.25">
      <c r="A20" s="3">
        <f>'[1]page 1'!A95</f>
        <v>13</v>
      </c>
      <c r="B20" s="3" t="str">
        <f>'[1]page 1'!B95</f>
        <v>231U0386</v>
      </c>
      <c r="C20" s="26" t="str">
        <f>'[1]page 1'!C95</f>
        <v>MIGUELES LOPEZ BRIANA PAOLA</v>
      </c>
      <c r="D20" s="27"/>
      <c r="E20" s="28"/>
      <c r="F20" s="4"/>
      <c r="G20" s="4"/>
      <c r="H20" s="4"/>
      <c r="I20" s="4"/>
      <c r="J20" s="4"/>
      <c r="K20" s="6"/>
    </row>
    <row r="21" spans="1:11" x14ac:dyDescent="0.25">
      <c r="A21" s="3">
        <f>'[1]page 1'!A96</f>
        <v>14</v>
      </c>
      <c r="B21" s="3" t="str">
        <f>'[1]page 1'!B96</f>
        <v>231U0394</v>
      </c>
      <c r="C21" s="26" t="str">
        <f>'[1]page 1'!C96</f>
        <v>QUINO BELLI CARLOS KARIM</v>
      </c>
      <c r="D21" s="27"/>
      <c r="E21" s="28"/>
      <c r="F21" s="4"/>
      <c r="G21" s="4"/>
      <c r="H21" s="4"/>
      <c r="I21" s="4"/>
      <c r="J21" s="4"/>
      <c r="K21" s="6"/>
    </row>
    <row r="22" spans="1:11" x14ac:dyDescent="0.25">
      <c r="A22" s="3">
        <f>'[1]page 1'!A97</f>
        <v>15</v>
      </c>
      <c r="B22" s="3" t="str">
        <f>'[1]page 1'!B97</f>
        <v>231U0397</v>
      </c>
      <c r="C22" s="26" t="str">
        <f>'[1]page 1'!C97</f>
        <v>RODRIGUEZ LOPEZ SAUL ALDAHIR</v>
      </c>
      <c r="D22" s="27"/>
      <c r="E22" s="28"/>
      <c r="F22" s="4"/>
      <c r="G22" s="4"/>
      <c r="H22" s="4"/>
      <c r="I22" s="4"/>
      <c r="J22" s="4"/>
      <c r="K22" s="6"/>
    </row>
    <row r="23" spans="1:11" x14ac:dyDescent="0.25">
      <c r="A23" s="3">
        <f>'[1]page 1'!A98</f>
        <v>16</v>
      </c>
      <c r="B23" s="3" t="str">
        <f>'[1]page 1'!B98</f>
        <v>231U0398</v>
      </c>
      <c r="C23" s="26" t="str">
        <f>'[1]page 1'!C98</f>
        <v>RUIZ SAENZ BRAYAN EMMANUEL</v>
      </c>
      <c r="D23" s="27"/>
      <c r="E23" s="28"/>
      <c r="F23" s="4"/>
      <c r="G23" s="4"/>
      <c r="H23" s="4"/>
      <c r="I23" s="4"/>
      <c r="J23" s="4"/>
      <c r="K23" s="6"/>
    </row>
    <row r="24" spans="1:11" ht="15.75" x14ac:dyDescent="0.25">
      <c r="A24" s="3">
        <f>'[1]page 1'!A99</f>
        <v>17</v>
      </c>
      <c r="B24" s="3" t="str">
        <f>'[1]page 1'!B99</f>
        <v>231U0399</v>
      </c>
      <c r="C24" s="32" t="str">
        <f>'[1]page 1'!C99</f>
        <v>SANDOVAL HUERTA ELIAS DE JESUS</v>
      </c>
      <c r="D24" s="33"/>
      <c r="E24" s="34"/>
      <c r="F24" s="4"/>
      <c r="G24" s="4"/>
      <c r="H24" s="4"/>
      <c r="I24" s="4"/>
      <c r="J24" s="4"/>
      <c r="K24" s="13"/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32" t="str">
        <f>'[1]page 1'!C100</f>
        <v>TEOBAL ORTIZ EVELYN MONSERRAT</v>
      </c>
      <c r="D25" s="33"/>
      <c r="E25" s="34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32"/>
      <c r="D26" s="33"/>
      <c r="E26" s="34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2"/>
      <c r="D27" s="33"/>
      <c r="E27" s="34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2"/>
      <c r="D28" s="33"/>
      <c r="E28" s="34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2"/>
      <c r="D29" s="33"/>
      <c r="E29" s="34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2"/>
      <c r="D30" s="33"/>
      <c r="E30" s="34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2"/>
      <c r="D31" s="33"/>
      <c r="E31" s="34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2"/>
      <c r="D32" s="33"/>
      <c r="E32" s="34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2"/>
      <c r="D33" s="33"/>
      <c r="E33" s="34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2"/>
      <c r="D34" s="33"/>
      <c r="E34" s="34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35"/>
      <c r="C41" s="35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0"/>
      <c r="C46" s="30"/>
      <c r="D46" s="5"/>
    </row>
    <row r="47" spans="1:11" x14ac:dyDescent="0.25">
      <c r="B47" s="1"/>
      <c r="C47" s="1"/>
      <c r="D47" s="5"/>
    </row>
    <row r="48" spans="1:11" x14ac:dyDescent="0.25">
      <c r="F48" s="31"/>
      <c r="G48" s="31"/>
      <c r="H48" s="31"/>
      <c r="I48" s="31"/>
      <c r="J48" s="31"/>
    </row>
    <row r="49" spans="6:10" x14ac:dyDescent="0.25">
      <c r="F49" s="29" t="s">
        <v>12</v>
      </c>
      <c r="G49" s="29"/>
      <c r="H49" s="29"/>
      <c r="I49" s="29"/>
      <c r="J49" s="29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2025-09-30T14:11:28Z</dcterms:modified>
</cp:coreProperties>
</file>