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INTRODUCCIÓN A  LA PROGRAMACIÓN\02 REPORTE 1 DE CALIFICACIONES\R2\"/>
    </mc:Choice>
  </mc:AlternateContent>
  <xr:revisionPtr revIDLastSave="0" documentId="13_ncr:1_{EB4E0273-D8A0-48CC-9AB8-297467C04D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roducción  a la programación" sheetId="17" r:id="rId1"/>
    <sheet name="FIRMA CALIFICACIONES" sheetId="18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7" l="1"/>
  <c r="M10" i="17"/>
  <c r="B10" i="18"/>
  <c r="B11" i="18" s="1"/>
  <c r="B12" i="18" s="1"/>
  <c r="B13" i="18" s="1"/>
  <c r="B14" i="18" s="1"/>
  <c r="B15" i="18" s="1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K21" i="17"/>
  <c r="K22" i="17"/>
  <c r="K23" i="17"/>
  <c r="K24" i="17"/>
  <c r="K25" i="17"/>
  <c r="K26" i="17"/>
  <c r="K27" i="17"/>
  <c r="K28" i="17"/>
  <c r="K10" i="17"/>
  <c r="K11" i="17"/>
  <c r="K12" i="17"/>
  <c r="K13" i="17"/>
  <c r="K14" i="17"/>
  <c r="K15" i="17"/>
  <c r="K16" i="17"/>
  <c r="K17" i="17"/>
  <c r="K18" i="17"/>
  <c r="K19" i="17"/>
  <c r="K20" i="17"/>
  <c r="K9" i="17"/>
  <c r="J31" i="17"/>
  <c r="I31" i="17"/>
  <c r="H31" i="17"/>
  <c r="G31" i="17"/>
  <c r="F31" i="17"/>
  <c r="E31" i="17"/>
  <c r="J30" i="17"/>
  <c r="J33" i="17" s="1"/>
  <c r="I30" i="17"/>
  <c r="I33" i="17" s="1"/>
  <c r="H30" i="17"/>
  <c r="H33" i="17" s="1"/>
  <c r="G30" i="17"/>
  <c r="F30" i="17"/>
  <c r="E30" i="17"/>
  <c r="J29" i="17"/>
  <c r="J32" i="17" s="1"/>
  <c r="I29" i="17"/>
  <c r="I32" i="17" s="1"/>
  <c r="H29" i="17"/>
  <c r="H32" i="17" s="1"/>
  <c r="G29" i="17"/>
  <c r="F29" i="17"/>
  <c r="E29" i="17"/>
  <c r="B10" i="17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G32" i="17" l="1"/>
  <c r="G33" i="17"/>
  <c r="F32" i="17"/>
  <c r="F33" i="17"/>
  <c r="E32" i="17"/>
  <c r="K30" i="17"/>
  <c r="E33" i="17"/>
  <c r="K31" i="17"/>
  <c r="K29" i="17"/>
  <c r="K32" i="17" l="1"/>
  <c r="K33" i="17"/>
</calcChain>
</file>

<file path=xl/sharedStrings.xml><?xml version="1.0" encoding="utf-8"?>
<sst xmlns="http://schemas.openxmlformats.org/spreadsheetml/2006/main" count="113" uniqueCount="65">
  <si>
    <t>GRUPO</t>
  </si>
  <si>
    <t>FECHA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</si>
  <si>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</si>
  <si>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</si>
  <si>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</si>
  <si>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</si>
  <si>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</si>
  <si>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</si>
  <si>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</si>
  <si>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</si>
  <si>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% APROBACION</t>
  </si>
  <si>
    <t>% REPROBACION</t>
  </si>
  <si>
    <t>FIRMA DEL CATEDRATICO</t>
  </si>
  <si>
    <t>APROBADOS</t>
  </si>
  <si>
    <t>REPROBADOS</t>
  </si>
  <si>
    <t>TOTAL</t>
  </si>
  <si>
    <t>PROM.</t>
  </si>
  <si>
    <t>U4</t>
  </si>
  <si>
    <t>U5</t>
  </si>
  <si>
    <t>Introducción  a la programación</t>
  </si>
  <si>
    <t>102-C</t>
  </si>
  <si>
    <t>U6</t>
  </si>
  <si>
    <t>MATERIA:</t>
  </si>
  <si>
    <t>PERIODO:</t>
  </si>
  <si>
    <t>CATEDRATICO:</t>
  </si>
  <si>
    <t>ISC. Marcos Cagal Ortiz</t>
  </si>
  <si>
    <t>Agosto - Diciembre 2025</t>
  </si>
  <si>
    <t>251U0101</t>
  </si>
  <si>
    <t>251U0104</t>
  </si>
  <si>
    <t>251U0107</t>
  </si>
  <si>
    <t>251U0115</t>
  </si>
  <si>
    <t>251U0623</t>
  </si>
  <si>
    <t>251U0123</t>
  </si>
  <si>
    <t>251U0125</t>
  </si>
  <si>
    <t>251U0128</t>
  </si>
  <si>
    <t>251U0129</t>
  </si>
  <si>
    <t>251U0130</t>
  </si>
  <si>
    <t>251U0133</t>
  </si>
  <si>
    <t>231U0171</t>
  </si>
  <si>
    <t>251U0136</t>
  </si>
  <si>
    <t>251U0137</t>
  </si>
  <si>
    <t>251U0145</t>
  </si>
  <si>
    <t>251U0154</t>
  </si>
  <si>
    <t>251U0155</t>
  </si>
  <si>
    <t>CHONTAL CAMPECHANO LIZETH</t>
  </si>
  <si>
    <t>DE DIOS DOMIGUEZ CESAR</t>
  </si>
  <si>
    <t>FISCAL TEOBAL JUAN MIGUEL</t>
  </si>
  <si>
    <t>HERNANDEZ CASTRO JOSE LUCIANO</t>
  </si>
  <si>
    <t>LUCHO HERNANDEZ JOSE DAVID</t>
  </si>
  <si>
    <t>MALDONADO FIGUEROA ALESSANDRO</t>
  </si>
  <si>
    <t>TORNADO COBAXIN JOSE CARLOS</t>
  </si>
  <si>
    <t>TIBURCIO CHIGO TERESA MARIAN</t>
  </si>
  <si>
    <t>REYES HERNANDEZ SIXTO RODOLFO</t>
  </si>
  <si>
    <t>OLIN ABSALON CARLOS ALBERTO</t>
  </si>
  <si>
    <t>OLEA GRACIA ALEXANDER</t>
  </si>
  <si>
    <t>MUÑOZ GOMEZ RONALDO</t>
  </si>
  <si>
    <t>MALDONADO VELAZQUEZ JOSE ALBERTO</t>
  </si>
  <si>
    <t>MARTINEZ GONZALEZ JORGE EDUARDO</t>
  </si>
  <si>
    <t>HERRERA RODRIGUEZ GABRIEL EIMAR</t>
  </si>
  <si>
    <t>LEAL HERRERA CESAR ALBERTO</t>
  </si>
  <si>
    <t>MARTÍNEZ PÉREZ FELIPE DE JESÚS</t>
  </si>
  <si>
    <t>Investigación</t>
  </si>
  <si>
    <t>Practicas</t>
  </si>
  <si>
    <t>Examen</t>
  </si>
  <si>
    <t>Calificación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</si>
</sst>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Arial MT"/>
    </font>
    <font>
      <b/>
      <sz val="8"/>
      <name val="Arial MT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6" fillId="0" borderId="0"/>
    <xf numFmtId="0" fontId="7" fillId="0" borderId="0"/>
    <xf numFmtId="0" fontId="11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1" xfId="0" applyFont="1" applyBorder="1"/>
    <xf numFmtId="0" fontId="0" fillId="3" borderId="4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9" fontId="0" fillId="0" borderId="0" xfId="0" applyNumberFormat="1"/>
    <xf numFmtId="0" fontId="0" fillId="0" borderId="2" xfId="0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 indent="1"/>
    </xf>
    <xf numFmtId="0" fontId="9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/>
    </xf>
    <xf numFmtId="0" fontId="1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4" fontId="4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5">
    <cellStyle name="Normal" xfId="0" builtinId="0"/>
    <cellStyle name="Normal 2" xfId="2" xr:uid="{B293E8BB-A925-4DA1-9445-D015C2D3E90F}"/>
    <cellStyle name="Normal 3" xfId="3" xr:uid="{B5AEE61D-ABC7-4A0C-8EFC-6EB34A50C6D7}"/>
    <cellStyle name="Normal 4" xfId="4" xr:uid="{75E3338E-A81A-4512-913C-089DD7882EF6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DF9B9-916B-4A14-8080-4D6E7CAFED9F}">
  <dimension ref="B2:M37"/>
  <sheetViews>
    <sheetView tabSelected="1" zoomScale="112" zoomScaleNormal="112" workbookViewId="0">
      <selection activeCell="M11" sqref="M11"/>
    </sheetView>
  </sheetViews>
  <sheetFormatPr baseColWidth="10" defaultRowHeight="15"/>
  <cols>
    <col min="1" max="1" width="1.28515625" customWidth="1"/>
    <col min="2" max="2" width="5" customWidth="1"/>
    <col min="3" max="3" width="10.85546875" customWidth="1"/>
    <col min="4" max="4" width="39.28515625" customWidth="1"/>
    <col min="5" max="5" width="7.140625" customWidth="1"/>
    <col min="6" max="7" width="5.7109375" customWidth="1"/>
    <col min="8" max="8" width="6.42578125" customWidth="1"/>
    <col min="9" max="10" width="5.7109375" customWidth="1"/>
    <col min="11" max="11" width="8.7109375" customWidth="1"/>
    <col min="12" max="12" width="5.7109375" customWidth="1"/>
  </cols>
  <sheetData>
    <row r="2" spans="2:13" ht="15.75">
      <c r="B2" s="33" t="s">
        <v>7</v>
      </c>
      <c r="C2" s="33"/>
      <c r="D2" s="33"/>
      <c r="E2" s="33"/>
      <c r="F2" s="33"/>
      <c r="G2" s="33"/>
      <c r="H2" s="33"/>
      <c r="I2" s="33"/>
      <c r="J2" s="33"/>
      <c r="K2" s="2"/>
      <c r="L2" s="2"/>
    </row>
    <row r="3" spans="2:13">
      <c r="C3" s="34" t="s">
        <v>6</v>
      </c>
      <c r="D3" s="34"/>
      <c r="E3" s="34"/>
      <c r="F3" s="34"/>
      <c r="G3" s="34"/>
      <c r="H3" s="34"/>
      <c r="I3" s="34"/>
      <c r="J3" s="34"/>
      <c r="K3" s="1"/>
      <c r="L3" s="1"/>
    </row>
    <row r="4" spans="2:13">
      <c r="C4" s="25" t="s">
        <v>22</v>
      </c>
      <c r="D4" s="14" t="s">
        <v>19</v>
      </c>
      <c r="E4" s="5" t="s">
        <v>0</v>
      </c>
      <c r="F4" s="14" t="s">
        <v>20</v>
      </c>
      <c r="H4" t="s">
        <v>1</v>
      </c>
      <c r="I4" s="35">
        <v>45922</v>
      </c>
      <c r="J4" s="35"/>
    </row>
    <row r="5" spans="2:13" ht="16.5" customHeight="1">
      <c r="D5" s="5"/>
    </row>
    <row r="6" spans="2:13">
      <c r="C6" s="25" t="s">
        <v>23</v>
      </c>
      <c r="D6" s="24" t="s">
        <v>26</v>
      </c>
      <c r="E6" s="34" t="s">
        <v>24</v>
      </c>
      <c r="F6" s="34"/>
      <c r="G6" s="36" t="s">
        <v>25</v>
      </c>
      <c r="H6" s="36"/>
      <c r="I6" s="36"/>
      <c r="J6" s="36"/>
    </row>
    <row r="7" spans="2:13" ht="11.25" customHeight="1"/>
    <row r="8" spans="2:13">
      <c r="B8" s="3" t="s">
        <v>2</v>
      </c>
      <c r="C8" s="3" t="s">
        <v>4</v>
      </c>
      <c r="D8" s="3" t="s">
        <v>3</v>
      </c>
      <c r="E8" s="4" t="s">
        <v>5</v>
      </c>
      <c r="F8" s="4" t="s">
        <v>8</v>
      </c>
      <c r="G8" s="4" t="s">
        <v>9</v>
      </c>
      <c r="H8" s="4" t="s">
        <v>17</v>
      </c>
      <c r="I8" s="4" t="s">
        <v>18</v>
      </c>
      <c r="J8" s="4" t="s">
        <v>21</v>
      </c>
      <c r="K8" s="7" t="s">
        <v>16</v>
      </c>
    </row>
    <row r="9" spans="2:13">
      <c r="B9" s="6">
        <v>1</v>
      </c>
      <c r="C9" s="26" t="s">
        <v>27</v>
      </c>
      <c r="D9" s="27" t="s">
        <v>44</v>
      </c>
      <c r="E9" s="19">
        <v>0</v>
      </c>
      <c r="F9" s="3">
        <v>70</v>
      </c>
      <c r="G9" s="3">
        <v>70</v>
      </c>
      <c r="H9" s="4"/>
      <c r="I9" s="4"/>
      <c r="J9" s="4"/>
      <c r="K9" s="8">
        <f t="shared" ref="K9:K28" si="0">SUM(E9:I9)/4</f>
        <v>35</v>
      </c>
      <c r="M9">
        <v>57</v>
      </c>
    </row>
    <row r="10" spans="2:13">
      <c r="B10" s="6">
        <f>B9+1</f>
        <v>2</v>
      </c>
      <c r="C10" s="26" t="s">
        <v>28</v>
      </c>
      <c r="D10" s="27" t="s">
        <v>45</v>
      </c>
      <c r="E10" s="19">
        <v>0</v>
      </c>
      <c r="F10" s="3">
        <v>0</v>
      </c>
      <c r="G10" s="3">
        <v>0</v>
      </c>
      <c r="H10" s="4"/>
      <c r="I10" s="4"/>
      <c r="J10" s="4"/>
      <c r="K10" s="8">
        <f t="shared" si="0"/>
        <v>0</v>
      </c>
      <c r="M10">
        <f>COUNTIF(F9:F25,"&gt;="&amp;M9)</f>
        <v>12</v>
      </c>
    </row>
    <row r="11" spans="2:13">
      <c r="B11" s="6">
        <f t="shared" ref="B11:B28" si="1">B10+1</f>
        <v>3</v>
      </c>
      <c r="C11" s="26" t="s">
        <v>29</v>
      </c>
      <c r="D11" s="27" t="s">
        <v>46</v>
      </c>
      <c r="E11" s="19">
        <v>72</v>
      </c>
      <c r="F11" s="3">
        <v>70</v>
      </c>
      <c r="G11" s="3">
        <v>70</v>
      </c>
      <c r="H11" s="4"/>
      <c r="I11" s="4"/>
      <c r="J11" s="4"/>
      <c r="K11" s="8">
        <f t="shared" si="0"/>
        <v>53</v>
      </c>
      <c r="M11">
        <f>(M10/17)*100</f>
        <v>70.588235294117652</v>
      </c>
    </row>
    <row r="12" spans="2:13">
      <c r="B12" s="6">
        <f t="shared" si="1"/>
        <v>4</v>
      </c>
      <c r="C12" s="26" t="s">
        <v>30</v>
      </c>
      <c r="D12" s="27" t="s">
        <v>47</v>
      </c>
      <c r="E12" s="19">
        <v>0</v>
      </c>
      <c r="F12" s="3">
        <v>80</v>
      </c>
      <c r="G12" s="3">
        <v>80</v>
      </c>
      <c r="H12" s="4"/>
      <c r="I12" s="4"/>
      <c r="J12" s="4"/>
      <c r="K12" s="8">
        <f t="shared" si="0"/>
        <v>40</v>
      </c>
    </row>
    <row r="13" spans="2:13">
      <c r="B13" s="6">
        <f t="shared" si="1"/>
        <v>5</v>
      </c>
      <c r="C13" s="26" t="s">
        <v>31</v>
      </c>
      <c r="D13" s="27" t="s">
        <v>58</v>
      </c>
      <c r="E13" s="19">
        <v>0</v>
      </c>
      <c r="F13" s="3">
        <v>97</v>
      </c>
      <c r="G13" s="3">
        <v>97</v>
      </c>
      <c r="H13" s="4"/>
      <c r="I13" s="4"/>
      <c r="J13" s="4"/>
      <c r="K13" s="8">
        <f t="shared" si="0"/>
        <v>48.5</v>
      </c>
    </row>
    <row r="14" spans="2:13">
      <c r="B14" s="6">
        <f t="shared" si="1"/>
        <v>6</v>
      </c>
      <c r="C14" s="26" t="s">
        <v>32</v>
      </c>
      <c r="D14" s="27" t="s">
        <v>59</v>
      </c>
      <c r="E14" s="19">
        <v>77</v>
      </c>
      <c r="F14" s="3">
        <v>89</v>
      </c>
      <c r="G14" s="3">
        <v>89</v>
      </c>
      <c r="H14" s="4"/>
      <c r="I14" s="4"/>
      <c r="J14" s="4"/>
      <c r="K14" s="8">
        <f t="shared" si="0"/>
        <v>63.75</v>
      </c>
    </row>
    <row r="15" spans="2:13">
      <c r="B15" s="6">
        <f t="shared" si="1"/>
        <v>7</v>
      </c>
      <c r="C15" s="26" t="s">
        <v>33</v>
      </c>
      <c r="D15" s="27" t="s">
        <v>48</v>
      </c>
      <c r="E15" s="20">
        <v>90</v>
      </c>
      <c r="F15" s="3">
        <v>70</v>
      </c>
      <c r="G15" s="3">
        <v>70</v>
      </c>
      <c r="H15" s="4"/>
      <c r="I15" s="4"/>
      <c r="J15" s="4"/>
      <c r="K15" s="8">
        <f t="shared" si="0"/>
        <v>57.5</v>
      </c>
    </row>
    <row r="16" spans="2:13">
      <c r="B16" s="6">
        <f t="shared" si="1"/>
        <v>8</v>
      </c>
      <c r="C16" s="26" t="s">
        <v>34</v>
      </c>
      <c r="D16" s="27" t="s">
        <v>49</v>
      </c>
      <c r="E16" s="20">
        <v>0</v>
      </c>
      <c r="F16" s="3">
        <v>70</v>
      </c>
      <c r="G16" s="3">
        <v>70</v>
      </c>
      <c r="H16" s="4"/>
      <c r="I16" s="4"/>
      <c r="J16" s="4"/>
      <c r="K16" s="8">
        <f t="shared" si="0"/>
        <v>35</v>
      </c>
    </row>
    <row r="17" spans="2:13">
      <c r="B17" s="6">
        <f t="shared" si="1"/>
        <v>9</v>
      </c>
      <c r="C17" s="26" t="s">
        <v>35</v>
      </c>
      <c r="D17" s="27" t="s">
        <v>56</v>
      </c>
      <c r="E17" s="20">
        <v>83</v>
      </c>
      <c r="F17" s="3">
        <v>94</v>
      </c>
      <c r="G17" s="3">
        <v>94</v>
      </c>
      <c r="H17" s="4"/>
      <c r="I17" s="4"/>
      <c r="J17" s="4"/>
      <c r="K17" s="8">
        <f t="shared" si="0"/>
        <v>67.75</v>
      </c>
    </row>
    <row r="18" spans="2:13">
      <c r="B18" s="6">
        <f t="shared" si="1"/>
        <v>10</v>
      </c>
      <c r="C18" s="26" t="s">
        <v>36</v>
      </c>
      <c r="D18" s="27" t="s">
        <v>57</v>
      </c>
      <c r="E18" s="20">
        <v>0</v>
      </c>
      <c r="F18" s="3">
        <v>0</v>
      </c>
      <c r="G18" s="3">
        <v>0</v>
      </c>
      <c r="H18" s="4"/>
      <c r="I18" s="4"/>
      <c r="J18" s="4"/>
      <c r="K18" s="8">
        <f t="shared" si="0"/>
        <v>0</v>
      </c>
    </row>
    <row r="19" spans="2:13">
      <c r="B19" s="6">
        <f t="shared" si="1"/>
        <v>11</v>
      </c>
      <c r="C19" s="26" t="s">
        <v>37</v>
      </c>
      <c r="D19" s="27" t="s">
        <v>60</v>
      </c>
      <c r="E19" s="20">
        <v>0</v>
      </c>
      <c r="F19" s="3">
        <v>0</v>
      </c>
      <c r="G19" s="3">
        <v>0</v>
      </c>
      <c r="H19" s="4"/>
      <c r="I19" s="4"/>
      <c r="J19" s="4"/>
      <c r="K19" s="8">
        <f t="shared" si="0"/>
        <v>0</v>
      </c>
    </row>
    <row r="20" spans="2:13">
      <c r="B20" s="6">
        <f t="shared" si="1"/>
        <v>12</v>
      </c>
      <c r="C20" s="26" t="s">
        <v>38</v>
      </c>
      <c r="D20" s="27" t="s">
        <v>55</v>
      </c>
      <c r="E20" s="20">
        <v>0</v>
      </c>
      <c r="F20" s="3">
        <v>0</v>
      </c>
      <c r="G20" s="3">
        <v>0</v>
      </c>
      <c r="H20" s="4"/>
      <c r="I20" s="4"/>
      <c r="J20" s="4"/>
      <c r="K20" s="8">
        <f t="shared" si="0"/>
        <v>0</v>
      </c>
    </row>
    <row r="21" spans="2:13">
      <c r="B21" s="6">
        <f t="shared" si="1"/>
        <v>13</v>
      </c>
      <c r="C21" s="26" t="s">
        <v>39</v>
      </c>
      <c r="D21" s="27" t="s">
        <v>54</v>
      </c>
      <c r="E21" s="20">
        <v>0</v>
      </c>
      <c r="F21" s="3">
        <v>82</v>
      </c>
      <c r="G21" s="3">
        <v>82</v>
      </c>
      <c r="H21" s="4"/>
      <c r="I21" s="4"/>
      <c r="J21" s="4"/>
      <c r="K21" s="8">
        <f t="shared" si="0"/>
        <v>41</v>
      </c>
    </row>
    <row r="22" spans="2:13">
      <c r="B22" s="6">
        <f t="shared" si="1"/>
        <v>14</v>
      </c>
      <c r="C22" s="26" t="s">
        <v>40</v>
      </c>
      <c r="D22" s="27" t="s">
        <v>53</v>
      </c>
      <c r="E22" s="20">
        <v>0</v>
      </c>
      <c r="F22" s="3">
        <v>70</v>
      </c>
      <c r="G22" s="3">
        <v>70</v>
      </c>
      <c r="H22" s="4"/>
      <c r="I22" s="4"/>
      <c r="J22" s="4"/>
      <c r="K22" s="8">
        <f t="shared" si="0"/>
        <v>35</v>
      </c>
    </row>
    <row r="23" spans="2:13">
      <c r="B23" s="6">
        <f t="shared" si="1"/>
        <v>15</v>
      </c>
      <c r="C23" s="26" t="s">
        <v>41</v>
      </c>
      <c r="D23" s="27" t="s">
        <v>52</v>
      </c>
      <c r="E23" s="20">
        <v>0</v>
      </c>
      <c r="F23" s="3">
        <v>0</v>
      </c>
      <c r="G23" s="3">
        <v>0</v>
      </c>
      <c r="H23" s="4"/>
      <c r="I23" s="4"/>
      <c r="J23" s="4"/>
      <c r="K23" s="8">
        <f t="shared" si="0"/>
        <v>0</v>
      </c>
    </row>
    <row r="24" spans="2:13">
      <c r="B24" s="6">
        <f t="shared" si="1"/>
        <v>16</v>
      </c>
      <c r="C24" s="26" t="s">
        <v>42</v>
      </c>
      <c r="D24" s="27" t="s">
        <v>51</v>
      </c>
      <c r="E24" s="19">
        <v>73</v>
      </c>
      <c r="F24" s="3">
        <v>97</v>
      </c>
      <c r="G24" s="3">
        <v>97</v>
      </c>
      <c r="H24" s="4"/>
      <c r="I24" s="4"/>
      <c r="J24" s="4"/>
      <c r="K24" s="8">
        <f t="shared" si="0"/>
        <v>66.75</v>
      </c>
    </row>
    <row r="25" spans="2:13">
      <c r="B25" s="6">
        <f t="shared" si="1"/>
        <v>17</v>
      </c>
      <c r="C25" s="26" t="s">
        <v>43</v>
      </c>
      <c r="D25" s="27" t="s">
        <v>50</v>
      </c>
      <c r="E25" s="19">
        <v>86</v>
      </c>
      <c r="F25" s="3">
        <v>92</v>
      </c>
      <c r="G25" s="3">
        <v>92</v>
      </c>
      <c r="H25" s="4"/>
      <c r="I25" s="4"/>
      <c r="J25" s="4"/>
      <c r="K25" s="8">
        <f t="shared" si="0"/>
        <v>67.5</v>
      </c>
      <c r="M25" s="18"/>
    </row>
    <row r="26" spans="2:13">
      <c r="B26" s="6">
        <f t="shared" si="1"/>
        <v>18</v>
      </c>
      <c r="C26" s="21"/>
      <c r="D26" s="23"/>
      <c r="E26" s="19"/>
      <c r="F26" s="3"/>
      <c r="G26" s="3"/>
      <c r="H26" s="4"/>
      <c r="I26" s="4"/>
      <c r="J26" s="4"/>
      <c r="K26" s="8">
        <f t="shared" si="0"/>
        <v>0</v>
      </c>
    </row>
    <row r="27" spans="2:13">
      <c r="B27" s="6">
        <f t="shared" si="1"/>
        <v>19</v>
      </c>
      <c r="C27" s="21"/>
      <c r="D27" s="22"/>
      <c r="E27" s="19"/>
      <c r="F27" s="3"/>
      <c r="G27" s="3"/>
      <c r="H27" s="4"/>
      <c r="I27" s="4"/>
      <c r="J27" s="4"/>
      <c r="K27" s="8">
        <f t="shared" si="0"/>
        <v>0</v>
      </c>
    </row>
    <row r="28" spans="2:13">
      <c r="B28" s="6">
        <f t="shared" si="1"/>
        <v>20</v>
      </c>
      <c r="C28" s="21"/>
      <c r="D28" s="22"/>
      <c r="E28" s="19"/>
      <c r="F28" s="3"/>
      <c r="G28" s="3"/>
      <c r="H28" s="4"/>
      <c r="I28" s="4"/>
      <c r="J28" s="4"/>
      <c r="K28" s="8">
        <f t="shared" si="0"/>
        <v>0</v>
      </c>
    </row>
    <row r="29" spans="2:13">
      <c r="D29" s="15" t="s">
        <v>13</v>
      </c>
      <c r="E29" s="9">
        <f t="shared" ref="E29:K29" si="2">COUNTIF(E9:E28,"&gt;=70")</f>
        <v>6</v>
      </c>
      <c r="F29" s="9">
        <f t="shared" si="2"/>
        <v>12</v>
      </c>
      <c r="G29" s="9">
        <f t="shared" si="2"/>
        <v>12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13">
        <f t="shared" si="2"/>
        <v>0</v>
      </c>
    </row>
    <row r="30" spans="2:13">
      <c r="D30" s="16" t="s">
        <v>14</v>
      </c>
      <c r="E30" s="10">
        <f t="shared" ref="E30:K30" si="3">COUNTIF(E9:E28,"&lt;70")</f>
        <v>11</v>
      </c>
      <c r="F30" s="10">
        <f t="shared" si="3"/>
        <v>5</v>
      </c>
      <c r="G30" s="10">
        <f t="shared" si="3"/>
        <v>5</v>
      </c>
      <c r="H30" s="10">
        <f t="shared" si="3"/>
        <v>0</v>
      </c>
      <c r="I30" s="10">
        <f t="shared" si="3"/>
        <v>0</v>
      </c>
      <c r="J30" s="10">
        <f t="shared" si="3"/>
        <v>0</v>
      </c>
      <c r="K30" s="10">
        <f t="shared" si="3"/>
        <v>20</v>
      </c>
    </row>
    <row r="31" spans="2:13">
      <c r="D31" s="16" t="s">
        <v>15</v>
      </c>
      <c r="E31" s="10">
        <f t="shared" ref="E31:K31" si="4">COUNT(E9:E28)</f>
        <v>17</v>
      </c>
      <c r="F31" s="10">
        <f t="shared" si="4"/>
        <v>17</v>
      </c>
      <c r="G31" s="10">
        <f t="shared" si="4"/>
        <v>17</v>
      </c>
      <c r="H31" s="10">
        <f t="shared" si="4"/>
        <v>0</v>
      </c>
      <c r="I31" s="10">
        <f t="shared" si="4"/>
        <v>0</v>
      </c>
      <c r="J31" s="10">
        <f t="shared" si="4"/>
        <v>0</v>
      </c>
      <c r="K31" s="10">
        <f t="shared" si="4"/>
        <v>20</v>
      </c>
    </row>
    <row r="32" spans="2:13">
      <c r="D32" s="17" t="s">
        <v>10</v>
      </c>
      <c r="E32" s="11">
        <f>E29/E31</f>
        <v>0.35294117647058826</v>
      </c>
      <c r="F32" s="12">
        <f t="shared" ref="F32:K32" si="5">F29/F31</f>
        <v>0.70588235294117652</v>
      </c>
      <c r="G32" s="12">
        <f t="shared" si="5"/>
        <v>0.70588235294117652</v>
      </c>
      <c r="H32" s="12" t="e">
        <f t="shared" si="5"/>
        <v>#DIV/0!</v>
      </c>
      <c r="I32" s="12" t="e">
        <f t="shared" si="5"/>
        <v>#DIV/0!</v>
      </c>
      <c r="J32" s="12" t="e">
        <f t="shared" si="5"/>
        <v>#DIV/0!</v>
      </c>
      <c r="K32" s="12">
        <f t="shared" si="5"/>
        <v>0</v>
      </c>
    </row>
    <row r="33" spans="3:11">
      <c r="D33" s="17" t="s">
        <v>11</v>
      </c>
      <c r="E33" s="11">
        <f>E30/E31</f>
        <v>0.6470588235294118</v>
      </c>
      <c r="F33" s="11">
        <f t="shared" ref="F33:K33" si="6">F30/F31</f>
        <v>0.29411764705882354</v>
      </c>
      <c r="G33" s="12">
        <f t="shared" si="6"/>
        <v>0.29411764705882354</v>
      </c>
      <c r="H33" s="12" t="e">
        <f t="shared" si="6"/>
        <v>#DIV/0!</v>
      </c>
      <c r="I33" s="12" t="e">
        <f t="shared" si="6"/>
        <v>#DIV/0!</v>
      </c>
      <c r="J33" s="12" t="e">
        <f t="shared" si="6"/>
        <v>#DIV/0!</v>
      </c>
      <c r="K33" s="12">
        <f t="shared" si="6"/>
        <v>1</v>
      </c>
    </row>
    <row r="35" spans="3:11">
      <c r="C35" s="1"/>
      <c r="D35" s="1"/>
    </row>
    <row r="36" spans="3:11">
      <c r="E36" s="36"/>
      <c r="F36" s="36"/>
      <c r="G36" s="36"/>
      <c r="H36" s="36"/>
      <c r="I36" s="36"/>
      <c r="J36" s="36"/>
    </row>
    <row r="37" spans="3:11">
      <c r="E37" s="32" t="s">
        <v>12</v>
      </c>
      <c r="F37" s="32"/>
      <c r="G37" s="32"/>
      <c r="H37" s="32"/>
      <c r="I37" s="32"/>
      <c r="J37" s="32"/>
    </row>
  </sheetData>
  <mergeCells count="7">
    <mergeCell ref="E37:J37"/>
    <mergeCell ref="B2:J2"/>
    <mergeCell ref="C3:J3"/>
    <mergeCell ref="I4:J4"/>
    <mergeCell ref="E6:F6"/>
    <mergeCell ref="E36:J36"/>
    <mergeCell ref="G6:J6"/>
  </mergeCells>
  <phoneticPr fontId="10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120A6-6CAF-41F1-8978-940F681511D1}">
  <sheetPr>
    <pageSetUpPr fitToPage="1"/>
  </sheetPr>
  <dimension ref="B2:J25"/>
  <sheetViews>
    <sheetView workbookViewId="0">
      <selection activeCell="L14" sqref="L14"/>
    </sheetView>
  </sheetViews>
  <sheetFormatPr baseColWidth="10" defaultRowHeight="15"/>
  <cols>
    <col min="2" max="2" width="4.140625" bestFit="1" customWidth="1"/>
    <col min="3" max="3" width="9.7109375" bestFit="1" customWidth="1"/>
    <col min="4" max="4" width="34.5703125" customWidth="1"/>
    <col min="5" max="5" width="12.7109375" bestFit="1" customWidth="1"/>
    <col min="6" max="6" width="9.85546875" customWidth="1"/>
    <col min="7" max="7" width="8" bestFit="1" customWidth="1"/>
  </cols>
  <sheetData>
    <row r="2" spans="2:10" ht="15.75">
      <c r="B2" s="37" t="s">
        <v>7</v>
      </c>
      <c r="C2" s="38"/>
      <c r="D2" s="38"/>
      <c r="E2" s="38"/>
      <c r="F2" s="38"/>
      <c r="G2" s="38"/>
      <c r="H2" s="38"/>
      <c r="I2" s="38"/>
      <c r="J2" s="39"/>
    </row>
    <row r="3" spans="2:10">
      <c r="B3" s="28"/>
      <c r="C3" s="34" t="s">
        <v>6</v>
      </c>
      <c r="D3" s="34"/>
      <c r="E3" s="34"/>
      <c r="F3" s="34"/>
      <c r="G3" s="34"/>
      <c r="H3" s="34"/>
      <c r="I3" s="34"/>
      <c r="J3" s="40"/>
    </row>
    <row r="4" spans="2:10">
      <c r="B4" s="28"/>
      <c r="C4" s="25" t="s">
        <v>22</v>
      </c>
      <c r="D4" s="14" t="s">
        <v>19</v>
      </c>
      <c r="E4" s="5" t="s">
        <v>0</v>
      </c>
      <c r="F4" s="14" t="s">
        <v>20</v>
      </c>
      <c r="H4" t="s">
        <v>1</v>
      </c>
      <c r="I4" s="35">
        <v>45922</v>
      </c>
      <c r="J4" s="41"/>
    </row>
    <row r="5" spans="2:10">
      <c r="B5" s="28"/>
      <c r="D5" s="5"/>
      <c r="J5" s="29"/>
    </row>
    <row r="6" spans="2:10">
      <c r="B6" s="28"/>
      <c r="C6" s="25" t="s">
        <v>23</v>
      </c>
      <c r="D6" s="24" t="s">
        <v>26</v>
      </c>
      <c r="E6" s="34" t="s">
        <v>24</v>
      </c>
      <c r="F6" s="34"/>
      <c r="G6" s="36" t="s">
        <v>25</v>
      </c>
      <c r="H6" s="36"/>
      <c r="I6" s="36"/>
      <c r="J6" s="42"/>
    </row>
    <row r="7" spans="2:10">
      <c r="B7" s="28"/>
      <c r="J7" s="29"/>
    </row>
    <row r="8" spans="2:10">
      <c r="B8" s="3" t="s">
        <v>2</v>
      </c>
      <c r="C8" s="3" t="s">
        <v>4</v>
      </c>
      <c r="D8" s="3" t="s">
        <v>3</v>
      </c>
      <c r="E8" s="4" t="s">
        <v>61</v>
      </c>
      <c r="F8" s="4" t="s">
        <v>62</v>
      </c>
      <c r="G8" s="4" t="s">
        <v>63</v>
      </c>
      <c r="H8" s="4" t="s">
        <v>64</v>
      </c>
      <c r="J8" s="29"/>
    </row>
    <row r="9" spans="2:10" ht="39.950000000000003" customHeight="1">
      <c r="B9" s="6">
        <v>1</v>
      </c>
      <c r="C9" s="26" t="s">
        <v>27</v>
      </c>
      <c r="D9" s="27" t="s">
        <v>44</v>
      </c>
      <c r="E9" s="19"/>
      <c r="F9" s="3"/>
      <c r="G9" s="3"/>
      <c r="H9" s="4"/>
      <c r="J9" s="29"/>
    </row>
    <row r="10" spans="2:10" ht="39.950000000000003" customHeight="1">
      <c r="B10" s="6">
        <f>B9+1</f>
        <v>2</v>
      </c>
      <c r="C10" s="26" t="s">
        <v>28</v>
      </c>
      <c r="D10" s="27" t="s">
        <v>45</v>
      </c>
      <c r="E10" s="19"/>
      <c r="F10" s="3"/>
      <c r="G10" s="3"/>
      <c r="H10" s="4"/>
      <c r="J10" s="29"/>
    </row>
    <row r="11" spans="2:10" ht="39.950000000000003" customHeight="1">
      <c r="B11" s="6">
        <f t="shared" ref="B11:B25" si="0">B10+1</f>
        <v>3</v>
      </c>
      <c r="C11" s="26" t="s">
        <v>29</v>
      </c>
      <c r="D11" s="27" t="s">
        <v>46</v>
      </c>
      <c r="E11" s="19"/>
      <c r="F11" s="3"/>
      <c r="G11" s="3"/>
      <c r="H11" s="4"/>
      <c r="J11" s="29"/>
    </row>
    <row r="12" spans="2:10" ht="39.950000000000003" customHeight="1">
      <c r="B12" s="6">
        <f t="shared" si="0"/>
        <v>4</v>
      </c>
      <c r="C12" s="26" t="s">
        <v>30</v>
      </c>
      <c r="D12" s="27" t="s">
        <v>47</v>
      </c>
      <c r="E12" s="19"/>
      <c r="F12" s="3"/>
      <c r="G12" s="3"/>
      <c r="H12" s="4"/>
      <c r="J12" s="29"/>
    </row>
    <row r="13" spans="2:10" ht="39.950000000000003" customHeight="1">
      <c r="B13" s="6">
        <f t="shared" si="0"/>
        <v>5</v>
      </c>
      <c r="C13" s="26" t="s">
        <v>31</v>
      </c>
      <c r="D13" s="27" t="s">
        <v>58</v>
      </c>
      <c r="E13" s="19"/>
      <c r="F13" s="3"/>
      <c r="G13" s="3"/>
      <c r="H13" s="4"/>
      <c r="J13" s="29"/>
    </row>
    <row r="14" spans="2:10" ht="39.950000000000003" customHeight="1">
      <c r="B14" s="6">
        <f t="shared" si="0"/>
        <v>6</v>
      </c>
      <c r="C14" s="26" t="s">
        <v>32</v>
      </c>
      <c r="D14" s="27" t="s">
        <v>59</v>
      </c>
      <c r="E14" s="19"/>
      <c r="F14" s="3"/>
      <c r="G14" s="3"/>
      <c r="H14" s="4"/>
      <c r="J14" s="29"/>
    </row>
    <row r="15" spans="2:10" ht="39.950000000000003" customHeight="1">
      <c r="B15" s="6">
        <f t="shared" si="0"/>
        <v>7</v>
      </c>
      <c r="C15" s="26" t="s">
        <v>33</v>
      </c>
      <c r="D15" s="27" t="s">
        <v>48</v>
      </c>
      <c r="E15" s="20"/>
      <c r="F15" s="3"/>
      <c r="G15" s="3"/>
      <c r="H15" s="4"/>
      <c r="J15" s="29"/>
    </row>
    <row r="16" spans="2:10" ht="39.950000000000003" customHeight="1">
      <c r="B16" s="6">
        <f t="shared" si="0"/>
        <v>8</v>
      </c>
      <c r="C16" s="26" t="s">
        <v>34</v>
      </c>
      <c r="D16" s="27" t="s">
        <v>49</v>
      </c>
      <c r="E16" s="20"/>
      <c r="F16" s="3"/>
      <c r="G16" s="3"/>
      <c r="H16" s="4"/>
      <c r="J16" s="29"/>
    </row>
    <row r="17" spans="2:10" ht="39.950000000000003" customHeight="1">
      <c r="B17" s="6">
        <f t="shared" si="0"/>
        <v>9</v>
      </c>
      <c r="C17" s="26" t="s">
        <v>35</v>
      </c>
      <c r="D17" s="27" t="s">
        <v>56</v>
      </c>
      <c r="E17" s="20"/>
      <c r="F17" s="3"/>
      <c r="G17" s="3"/>
      <c r="H17" s="4"/>
      <c r="J17" s="29"/>
    </row>
    <row r="18" spans="2:10" ht="39.950000000000003" customHeight="1">
      <c r="B18" s="6">
        <f t="shared" si="0"/>
        <v>10</v>
      </c>
      <c r="C18" s="26" t="s">
        <v>36</v>
      </c>
      <c r="D18" s="27" t="s">
        <v>57</v>
      </c>
      <c r="E18" s="20"/>
      <c r="F18" s="3"/>
      <c r="G18" s="3"/>
      <c r="H18" s="4"/>
      <c r="J18" s="29"/>
    </row>
    <row r="19" spans="2:10" ht="39.950000000000003" customHeight="1">
      <c r="B19" s="6">
        <f t="shared" si="0"/>
        <v>11</v>
      </c>
      <c r="C19" s="26" t="s">
        <v>37</v>
      </c>
      <c r="D19" s="27" t="s">
        <v>60</v>
      </c>
      <c r="E19" s="20"/>
      <c r="F19" s="3"/>
      <c r="G19" s="3"/>
      <c r="H19" s="4"/>
      <c r="J19" s="29"/>
    </row>
    <row r="20" spans="2:10" ht="39.950000000000003" customHeight="1">
      <c r="B20" s="6">
        <f t="shared" si="0"/>
        <v>12</v>
      </c>
      <c r="C20" s="26" t="s">
        <v>38</v>
      </c>
      <c r="D20" s="27" t="s">
        <v>55</v>
      </c>
      <c r="E20" s="20"/>
      <c r="F20" s="3"/>
      <c r="G20" s="3"/>
      <c r="H20" s="4"/>
      <c r="J20" s="29"/>
    </row>
    <row r="21" spans="2:10" ht="39.950000000000003" customHeight="1">
      <c r="B21" s="6">
        <f t="shared" si="0"/>
        <v>13</v>
      </c>
      <c r="C21" s="26" t="s">
        <v>39</v>
      </c>
      <c r="D21" s="27" t="s">
        <v>54</v>
      </c>
      <c r="E21" s="20"/>
      <c r="F21" s="3"/>
      <c r="G21" s="3"/>
      <c r="H21" s="4"/>
      <c r="J21" s="29"/>
    </row>
    <row r="22" spans="2:10" ht="39.950000000000003" customHeight="1">
      <c r="B22" s="6">
        <f t="shared" si="0"/>
        <v>14</v>
      </c>
      <c r="C22" s="26" t="s">
        <v>40</v>
      </c>
      <c r="D22" s="27" t="s">
        <v>53</v>
      </c>
      <c r="E22" s="20"/>
      <c r="F22" s="3"/>
      <c r="G22" s="3"/>
      <c r="H22" s="4"/>
      <c r="J22" s="29"/>
    </row>
    <row r="23" spans="2:10" ht="39.950000000000003" customHeight="1">
      <c r="B23" s="6">
        <f t="shared" si="0"/>
        <v>15</v>
      </c>
      <c r="C23" s="26" t="s">
        <v>41</v>
      </c>
      <c r="D23" s="27" t="s">
        <v>52</v>
      </c>
      <c r="E23" s="20"/>
      <c r="F23" s="3"/>
      <c r="G23" s="3"/>
      <c r="H23" s="4"/>
      <c r="J23" s="29"/>
    </row>
    <row r="24" spans="2:10" ht="39.950000000000003" customHeight="1">
      <c r="B24" s="6">
        <f t="shared" si="0"/>
        <v>16</v>
      </c>
      <c r="C24" s="26" t="s">
        <v>42</v>
      </c>
      <c r="D24" s="27" t="s">
        <v>51</v>
      </c>
      <c r="E24" s="19"/>
      <c r="F24" s="3"/>
      <c r="G24" s="3"/>
      <c r="H24" s="4"/>
      <c r="J24" s="29"/>
    </row>
    <row r="25" spans="2:10" ht="39.950000000000003" customHeight="1">
      <c r="B25" s="6">
        <f t="shared" si="0"/>
        <v>17</v>
      </c>
      <c r="C25" s="26" t="s">
        <v>43</v>
      </c>
      <c r="D25" s="27" t="s">
        <v>50</v>
      </c>
      <c r="E25" s="19"/>
      <c r="F25" s="3"/>
      <c r="G25" s="3"/>
      <c r="H25" s="4"/>
      <c r="I25" s="30"/>
      <c r="J25" s="31"/>
    </row>
  </sheetData>
  <mergeCells count="5">
    <mergeCell ref="B2:J2"/>
    <mergeCell ref="C3:J3"/>
    <mergeCell ref="I4:J4"/>
    <mergeCell ref="E6:F6"/>
    <mergeCell ref="G6:J6"/>
  </mergeCells>
  <pageMargins left="0.7" right="0.7" top="0.75" bottom="0.75" header="0.3" footer="0.3"/>
  <pageSetup scale="7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Introducción  a la programación</vt:lpstr>
      <vt:lpstr>FIRMA CALIFICACIONES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Office</cp:lastModifiedBy>
  <cp:lastPrinted>2025-09-23T16:45:27Z</cp:lastPrinted>
  <dcterms:created xsi:type="dcterms:W3CDTF">2023-03-14T19:16:59Z</dcterms:created>
  <dcterms:modified xsi:type="dcterms:W3CDTF">2025-10-30T15:28:59Z</dcterms:modified>
</cp:coreProperties>
</file>