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 activeTab="1"/>
  </bookViews>
  <sheets>
    <sheet name="Listas Enero-Junio 21" sheetId="1" r:id="rId1"/>
    <sheet name="FOLIO 016" sheetId="2" r:id="rId2"/>
    <sheet name="Check-List Ene-Jun 21 " sheetId="3" r:id="rId3"/>
    <sheet name="MTRO.MISRHAIM" sheetId="4" r:id="rId4"/>
  </sheets>
  <calcPr calcId="145621"/>
  <extLst>
    <ext uri="GoogleSheetsCustomDataVersion1">
      <go:sheetsCustomData xmlns:go="http://customooxmlschemas.google.com/" r:id="rId8" roundtripDataSignature="AMtx7mhjYmV35CxCPK1zt0XC2K42Mi8gMQ=="/>
    </ext>
  </extLst>
</workbook>
</file>

<file path=xl/calcChain.xml><?xml version="1.0" encoding="utf-8"?>
<calcChain xmlns="http://schemas.openxmlformats.org/spreadsheetml/2006/main">
  <c r="BH471" i="2" l="1"/>
  <c r="BF471" i="2"/>
  <c r="BD471" i="2"/>
  <c r="BB471" i="2"/>
  <c r="AZ471" i="2"/>
  <c r="AX471" i="2"/>
  <c r="AV471" i="2"/>
  <c r="AT471" i="2"/>
  <c r="AR471" i="2"/>
  <c r="AP471" i="2"/>
  <c r="AN471" i="2"/>
  <c r="AL471" i="2"/>
  <c r="AJ471" i="2"/>
  <c r="BH470" i="2"/>
  <c r="BF470" i="2"/>
  <c r="BD470" i="2"/>
  <c r="BB470" i="2"/>
  <c r="AZ470" i="2"/>
  <c r="AX470" i="2"/>
  <c r="AV470" i="2"/>
  <c r="AT470" i="2"/>
  <c r="AR470" i="2"/>
  <c r="AP470" i="2"/>
  <c r="AN470" i="2"/>
  <c r="AL470" i="2"/>
  <c r="AJ470" i="2"/>
  <c r="BH469" i="2"/>
  <c r="BF469" i="2"/>
  <c r="BD469" i="2"/>
  <c r="BB469" i="2"/>
  <c r="AZ469" i="2"/>
  <c r="AX469" i="2"/>
  <c r="AV469" i="2"/>
  <c r="AT469" i="2"/>
  <c r="AR469" i="2"/>
  <c r="AP469" i="2"/>
  <c r="AN469" i="2"/>
  <c r="AL469" i="2"/>
  <c r="AJ469" i="2"/>
  <c r="BH468" i="2"/>
  <c r="BF468" i="2"/>
  <c r="BD468" i="2"/>
  <c r="BB468" i="2"/>
  <c r="AZ468" i="2"/>
  <c r="AX468" i="2"/>
  <c r="AV468" i="2"/>
  <c r="AT468" i="2"/>
  <c r="AR468" i="2"/>
  <c r="AP468" i="2"/>
  <c r="AN468" i="2"/>
  <c r="AL468" i="2"/>
  <c r="AJ468" i="2"/>
  <c r="BH467" i="2"/>
  <c r="BF467" i="2"/>
  <c r="BD467" i="2"/>
  <c r="BB467" i="2"/>
  <c r="AZ467" i="2"/>
  <c r="AX467" i="2"/>
  <c r="AV467" i="2"/>
  <c r="AT467" i="2"/>
  <c r="AR467" i="2"/>
  <c r="AP467" i="2"/>
  <c r="AN467" i="2"/>
  <c r="AL467" i="2"/>
  <c r="AJ467" i="2"/>
  <c r="BH466" i="2"/>
  <c r="BF466" i="2"/>
  <c r="BD466" i="2"/>
  <c r="BB466" i="2"/>
  <c r="AZ466" i="2"/>
  <c r="AX466" i="2"/>
  <c r="AV466" i="2"/>
  <c r="AT466" i="2"/>
  <c r="AR466" i="2"/>
  <c r="AP466" i="2"/>
  <c r="AN466" i="2"/>
  <c r="AL466" i="2"/>
  <c r="AJ466" i="2"/>
  <c r="BH465" i="2"/>
  <c r="BF465" i="2"/>
  <c r="BD465" i="2"/>
  <c r="BB465" i="2"/>
  <c r="AZ465" i="2"/>
  <c r="AX465" i="2"/>
  <c r="AV465" i="2"/>
  <c r="AT465" i="2"/>
  <c r="AR465" i="2"/>
  <c r="AP465" i="2"/>
  <c r="AN465" i="2"/>
  <c r="AL465" i="2"/>
  <c r="AJ465" i="2"/>
  <c r="BH464" i="2"/>
  <c r="BF464" i="2"/>
  <c r="BD464" i="2"/>
  <c r="BB464" i="2"/>
  <c r="AZ464" i="2"/>
  <c r="AX464" i="2"/>
  <c r="AV464" i="2"/>
  <c r="AT464" i="2"/>
  <c r="AR464" i="2"/>
  <c r="AP464" i="2"/>
  <c r="AN464" i="2"/>
  <c r="AL464" i="2"/>
  <c r="AJ464" i="2"/>
  <c r="BH463" i="2"/>
  <c r="BF463" i="2"/>
  <c r="BD463" i="2"/>
  <c r="BB463" i="2"/>
  <c r="AZ463" i="2"/>
  <c r="AX463" i="2"/>
  <c r="AV463" i="2"/>
  <c r="AT463" i="2"/>
  <c r="AR463" i="2"/>
  <c r="AP463" i="2"/>
  <c r="AN463" i="2"/>
  <c r="AL463" i="2"/>
  <c r="AJ463" i="2"/>
  <c r="BH462" i="2"/>
  <c r="BF462" i="2"/>
  <c r="BD462" i="2"/>
  <c r="BB462" i="2"/>
  <c r="AZ462" i="2"/>
  <c r="AX462" i="2"/>
  <c r="AV462" i="2"/>
  <c r="AT462" i="2"/>
  <c r="AR462" i="2"/>
  <c r="AP462" i="2"/>
  <c r="AN462" i="2"/>
  <c r="AL462" i="2"/>
  <c r="AJ462" i="2"/>
  <c r="BH461" i="2"/>
  <c r="BF461" i="2"/>
  <c r="BD461" i="2"/>
  <c r="BB461" i="2"/>
  <c r="AZ461" i="2"/>
  <c r="AX461" i="2"/>
  <c r="AV461" i="2"/>
  <c r="AT461" i="2"/>
  <c r="AR461" i="2"/>
  <c r="AP461" i="2"/>
  <c r="AN461" i="2"/>
  <c r="AL461" i="2"/>
  <c r="AJ461" i="2"/>
  <c r="BH460" i="2"/>
  <c r="BF460" i="2"/>
  <c r="BD460" i="2"/>
  <c r="BB460" i="2"/>
  <c r="AZ460" i="2"/>
  <c r="AX460" i="2"/>
  <c r="AV460" i="2"/>
  <c r="AT460" i="2"/>
  <c r="AR460" i="2"/>
  <c r="AP460" i="2"/>
  <c r="AN460" i="2"/>
  <c r="AL460" i="2"/>
  <c r="AJ460" i="2"/>
  <c r="BH459" i="2"/>
  <c r="BF459" i="2"/>
  <c r="BD459" i="2"/>
  <c r="BB459" i="2"/>
  <c r="AZ459" i="2"/>
  <c r="AX459" i="2"/>
  <c r="AV459" i="2"/>
  <c r="AT459" i="2"/>
  <c r="AR459" i="2"/>
  <c r="AP459" i="2"/>
  <c r="AN459" i="2"/>
  <c r="AL459" i="2"/>
  <c r="AJ459" i="2"/>
  <c r="BH458" i="2"/>
  <c r="BF458" i="2"/>
  <c r="BD458" i="2"/>
  <c r="BB458" i="2"/>
  <c r="AZ458" i="2"/>
  <c r="AX458" i="2"/>
  <c r="AV458" i="2"/>
  <c r="AT458" i="2"/>
  <c r="AR458" i="2"/>
  <c r="AP458" i="2"/>
  <c r="AN458" i="2"/>
  <c r="AL458" i="2"/>
  <c r="AJ458" i="2"/>
  <c r="BH457" i="2"/>
  <c r="BF457" i="2"/>
  <c r="BD457" i="2"/>
  <c r="BB457" i="2"/>
  <c r="AZ457" i="2"/>
  <c r="AX457" i="2"/>
  <c r="AV457" i="2"/>
  <c r="AT457" i="2"/>
  <c r="AR457" i="2"/>
  <c r="AP457" i="2"/>
  <c r="AN457" i="2"/>
  <c r="AL457" i="2"/>
  <c r="AJ457" i="2"/>
  <c r="BH456" i="2"/>
  <c r="BF456" i="2"/>
  <c r="BD456" i="2"/>
  <c r="BB456" i="2"/>
  <c r="AZ456" i="2"/>
  <c r="AX456" i="2"/>
  <c r="AV456" i="2"/>
  <c r="AT456" i="2"/>
  <c r="AR456" i="2"/>
  <c r="AP456" i="2"/>
  <c r="AN456" i="2"/>
  <c r="AL456" i="2"/>
  <c r="AJ456" i="2"/>
  <c r="BH455" i="2"/>
  <c r="BF455" i="2"/>
  <c r="BD455" i="2"/>
  <c r="BB455" i="2"/>
  <c r="AZ455" i="2"/>
  <c r="AX455" i="2"/>
  <c r="AV455" i="2"/>
  <c r="AT455" i="2"/>
  <c r="AR455" i="2"/>
  <c r="AP455" i="2"/>
  <c r="AN455" i="2"/>
  <c r="AL455" i="2"/>
  <c r="AJ455" i="2"/>
  <c r="BH454" i="2"/>
  <c r="BF454" i="2"/>
  <c r="BD454" i="2"/>
  <c r="BB454" i="2"/>
  <c r="AZ454" i="2"/>
  <c r="AX454" i="2"/>
  <c r="AV454" i="2"/>
  <c r="AT454" i="2"/>
  <c r="AR454" i="2"/>
  <c r="AP454" i="2"/>
  <c r="AN454" i="2"/>
  <c r="AL454" i="2"/>
  <c r="AJ454" i="2"/>
  <c r="BH453" i="2"/>
  <c r="BF453" i="2"/>
  <c r="BD453" i="2"/>
  <c r="BB453" i="2"/>
  <c r="AZ453" i="2"/>
  <c r="AX453" i="2"/>
  <c r="AV453" i="2"/>
  <c r="AT453" i="2"/>
  <c r="AR453" i="2"/>
  <c r="AP453" i="2"/>
  <c r="AN453" i="2"/>
  <c r="AL453" i="2"/>
  <c r="AJ453" i="2"/>
  <c r="BH452" i="2"/>
  <c r="BF452" i="2"/>
  <c r="BD452" i="2"/>
  <c r="BB452" i="2"/>
  <c r="AZ452" i="2"/>
  <c r="AX452" i="2"/>
  <c r="AV452" i="2"/>
  <c r="AT452" i="2"/>
  <c r="AR452" i="2"/>
  <c r="AP452" i="2"/>
  <c r="AN452" i="2"/>
  <c r="AL452" i="2"/>
  <c r="AJ452" i="2"/>
  <c r="BH451" i="2"/>
  <c r="BF451" i="2"/>
  <c r="BD451" i="2"/>
  <c r="BB451" i="2"/>
  <c r="AZ451" i="2"/>
  <c r="AX451" i="2"/>
  <c r="AV451" i="2"/>
  <c r="AT451" i="2"/>
  <c r="AR451" i="2"/>
  <c r="AP451" i="2"/>
  <c r="AN451" i="2"/>
  <c r="AL451" i="2"/>
  <c r="AJ451" i="2"/>
  <c r="BH450" i="2"/>
  <c r="BF450" i="2"/>
  <c r="BD450" i="2"/>
  <c r="BB450" i="2"/>
  <c r="AZ450" i="2"/>
  <c r="AX450" i="2"/>
  <c r="AV450" i="2"/>
  <c r="AT450" i="2"/>
  <c r="AR450" i="2"/>
  <c r="AP450" i="2"/>
  <c r="AN450" i="2"/>
  <c r="AL450" i="2"/>
  <c r="AJ450" i="2"/>
  <c r="BH449" i="2"/>
  <c r="BF449" i="2"/>
  <c r="BD449" i="2"/>
  <c r="BB449" i="2"/>
  <c r="AZ449" i="2"/>
  <c r="AX449" i="2"/>
  <c r="AV449" i="2"/>
  <c r="AT449" i="2"/>
  <c r="AR449" i="2"/>
  <c r="AP449" i="2"/>
  <c r="AN449" i="2"/>
  <c r="AL449" i="2"/>
  <c r="AJ449" i="2"/>
  <c r="BH448" i="2"/>
  <c r="BF448" i="2"/>
  <c r="BD448" i="2"/>
  <c r="BB448" i="2"/>
  <c r="AZ448" i="2"/>
  <c r="AX448" i="2"/>
  <c r="AV448" i="2"/>
  <c r="AT448" i="2"/>
  <c r="AR448" i="2"/>
  <c r="AP448" i="2"/>
  <c r="AN448" i="2"/>
  <c r="AL448" i="2"/>
  <c r="AJ448" i="2"/>
  <c r="BH447" i="2"/>
  <c r="BF447" i="2"/>
  <c r="BD447" i="2"/>
  <c r="BB447" i="2"/>
  <c r="AZ447" i="2"/>
  <c r="AX447" i="2"/>
  <c r="AV447" i="2"/>
  <c r="AT447" i="2"/>
  <c r="AR447" i="2"/>
  <c r="AP447" i="2"/>
  <c r="AN447" i="2"/>
  <c r="AL447" i="2"/>
  <c r="AJ447" i="2"/>
  <c r="BH446" i="2"/>
  <c r="BF446" i="2"/>
  <c r="BD446" i="2"/>
  <c r="BB446" i="2"/>
  <c r="AZ446" i="2"/>
  <c r="AX446" i="2"/>
  <c r="AV446" i="2"/>
  <c r="AT446" i="2"/>
  <c r="AR446" i="2"/>
  <c r="AP446" i="2"/>
  <c r="AN446" i="2"/>
  <c r="AL446" i="2"/>
  <c r="AJ446" i="2"/>
  <c r="BH445" i="2"/>
  <c r="BF445" i="2"/>
  <c r="BD445" i="2"/>
  <c r="BB445" i="2"/>
  <c r="AZ445" i="2"/>
  <c r="AX445" i="2"/>
  <c r="AV445" i="2"/>
  <c r="AT445" i="2"/>
  <c r="AR445" i="2"/>
  <c r="AP445" i="2"/>
  <c r="AN445" i="2"/>
  <c r="AL445" i="2"/>
  <c r="AJ445" i="2"/>
  <c r="BH444" i="2"/>
  <c r="BF444" i="2"/>
  <c r="BD444" i="2"/>
  <c r="BB444" i="2"/>
  <c r="AZ444" i="2"/>
  <c r="AX444" i="2"/>
  <c r="AV444" i="2"/>
  <c r="AT444" i="2"/>
  <c r="AR444" i="2"/>
  <c r="AP444" i="2"/>
  <c r="AN444" i="2"/>
  <c r="AL444" i="2"/>
  <c r="AJ444" i="2"/>
  <c r="BH443" i="2"/>
  <c r="BF443" i="2"/>
  <c r="BD443" i="2"/>
  <c r="BB443" i="2"/>
  <c r="AZ443" i="2"/>
  <c r="AX443" i="2"/>
  <c r="AV443" i="2"/>
  <c r="AT443" i="2"/>
  <c r="AR443" i="2"/>
  <c r="AP443" i="2"/>
  <c r="AN443" i="2"/>
  <c r="AL443" i="2"/>
  <c r="AJ443" i="2"/>
  <c r="BH442" i="2"/>
  <c r="BF442" i="2"/>
  <c r="BD442" i="2"/>
  <c r="BB442" i="2"/>
  <c r="AZ442" i="2"/>
  <c r="AX442" i="2"/>
  <c r="AV442" i="2"/>
  <c r="AT442" i="2"/>
  <c r="AR442" i="2"/>
  <c r="AP442" i="2"/>
  <c r="AN442" i="2"/>
  <c r="AL442" i="2"/>
  <c r="AJ442" i="2"/>
  <c r="BH441" i="2"/>
  <c r="BF441" i="2"/>
  <c r="BD441" i="2"/>
  <c r="BB441" i="2"/>
  <c r="AZ441" i="2"/>
  <c r="AX441" i="2"/>
  <c r="AV441" i="2"/>
  <c r="AT441" i="2"/>
  <c r="AR441" i="2"/>
  <c r="AP441" i="2"/>
  <c r="AN441" i="2"/>
  <c r="AL441" i="2"/>
  <c r="AJ441" i="2"/>
  <c r="BH440" i="2"/>
  <c r="Z19" i="2" s="1"/>
  <c r="BF440" i="2"/>
  <c r="BD440" i="2"/>
  <c r="BB440" i="2"/>
  <c r="AZ440" i="2"/>
  <c r="AX440" i="2"/>
  <c r="AV440" i="2"/>
  <c r="AT440" i="2"/>
  <c r="AR440" i="2"/>
  <c r="AP440" i="2"/>
  <c r="AN440" i="2"/>
  <c r="AL440" i="2"/>
  <c r="AJ440" i="2"/>
  <c r="BH439" i="2"/>
  <c r="BF439" i="2"/>
  <c r="BD439" i="2"/>
  <c r="BB439" i="2"/>
  <c r="AZ439" i="2"/>
  <c r="AX439" i="2"/>
  <c r="AV439" i="2"/>
  <c r="AT439" i="2"/>
  <c r="AR439" i="2"/>
  <c r="AP439" i="2"/>
  <c r="AN439" i="2"/>
  <c r="AL439" i="2"/>
  <c r="AJ439" i="2"/>
  <c r="BH438" i="2"/>
  <c r="BF438" i="2"/>
  <c r="BD438" i="2"/>
  <c r="BB438" i="2"/>
  <c r="AZ438" i="2"/>
  <c r="AX438" i="2"/>
  <c r="AV438" i="2"/>
  <c r="AT438" i="2"/>
  <c r="AR438" i="2"/>
  <c r="AP438" i="2"/>
  <c r="AN438" i="2"/>
  <c r="AL438" i="2"/>
  <c r="AJ438" i="2"/>
  <c r="BH437" i="2"/>
  <c r="BF437" i="2"/>
  <c r="BD437" i="2"/>
  <c r="BB437" i="2"/>
  <c r="AZ437" i="2"/>
  <c r="AX437" i="2"/>
  <c r="AV437" i="2"/>
  <c r="AT437" i="2"/>
  <c r="AR437" i="2"/>
  <c r="AP437" i="2"/>
  <c r="AN437" i="2"/>
  <c r="AL437" i="2"/>
  <c r="AJ437" i="2"/>
  <c r="BH436" i="2"/>
  <c r="BF436" i="2"/>
  <c r="BD436" i="2"/>
  <c r="BB436" i="2"/>
  <c r="AZ436" i="2"/>
  <c r="AX436" i="2"/>
  <c r="AV436" i="2"/>
  <c r="AT436" i="2"/>
  <c r="AR436" i="2"/>
  <c r="AP436" i="2"/>
  <c r="AN436" i="2"/>
  <c r="AL436" i="2"/>
  <c r="AJ436" i="2"/>
  <c r="BH435" i="2"/>
  <c r="BF435" i="2"/>
  <c r="BD435" i="2"/>
  <c r="BB435" i="2"/>
  <c r="AZ435" i="2"/>
  <c r="AX435" i="2"/>
  <c r="AV435" i="2"/>
  <c r="AT435" i="2"/>
  <c r="AR435" i="2"/>
  <c r="AP435" i="2"/>
  <c r="AN435" i="2"/>
  <c r="AL435" i="2"/>
  <c r="AJ435" i="2"/>
  <c r="BH434" i="2"/>
  <c r="BF434" i="2"/>
  <c r="BD434" i="2"/>
  <c r="BB434" i="2"/>
  <c r="AZ434" i="2"/>
  <c r="AX434" i="2"/>
  <c r="AV434" i="2"/>
  <c r="AT434" i="2"/>
  <c r="AR434" i="2"/>
  <c r="AP434" i="2"/>
  <c r="AN434" i="2"/>
  <c r="AL434" i="2"/>
  <c r="AJ434" i="2"/>
  <c r="BH433" i="2"/>
  <c r="BF433" i="2"/>
  <c r="BD433" i="2"/>
  <c r="BB433" i="2"/>
  <c r="AZ433" i="2"/>
  <c r="AX433" i="2"/>
  <c r="AV433" i="2"/>
  <c r="AT433" i="2"/>
  <c r="AR433" i="2"/>
  <c r="AP433" i="2"/>
  <c r="AN433" i="2"/>
  <c r="AL433" i="2"/>
  <c r="AJ433" i="2"/>
  <c r="BH432" i="2"/>
  <c r="Z11" i="2" s="1"/>
  <c r="BF432" i="2"/>
  <c r="BD432" i="2"/>
  <c r="BB432" i="2"/>
  <c r="AZ432" i="2"/>
  <c r="AX432" i="2"/>
  <c r="AV432" i="2"/>
  <c r="AT432" i="2"/>
  <c r="AR432" i="2"/>
  <c r="AP432" i="2"/>
  <c r="AN432" i="2"/>
  <c r="AL432" i="2"/>
  <c r="AJ432" i="2"/>
  <c r="AI428" i="2"/>
  <c r="BH409" i="2"/>
  <c r="BF409" i="2"/>
  <c r="BD409" i="2"/>
  <c r="BB409" i="2"/>
  <c r="AZ409" i="2"/>
  <c r="AX409" i="2"/>
  <c r="AV409" i="2"/>
  <c r="AT409" i="2"/>
  <c r="AR409" i="2"/>
  <c r="AP409" i="2"/>
  <c r="AN409" i="2"/>
  <c r="AL409" i="2"/>
  <c r="AJ409" i="2"/>
  <c r="BH408" i="2"/>
  <c r="BF408" i="2"/>
  <c r="BD408" i="2"/>
  <c r="BB408" i="2"/>
  <c r="AZ408" i="2"/>
  <c r="AX408" i="2"/>
  <c r="AV408" i="2"/>
  <c r="AT408" i="2"/>
  <c r="AR408" i="2"/>
  <c r="AP408" i="2"/>
  <c r="AN408" i="2"/>
  <c r="AL408" i="2"/>
  <c r="AJ408" i="2"/>
  <c r="BH407" i="2"/>
  <c r="BF407" i="2"/>
  <c r="BD407" i="2"/>
  <c r="BB407" i="2"/>
  <c r="AZ407" i="2"/>
  <c r="AX407" i="2"/>
  <c r="AV407" i="2"/>
  <c r="AT407" i="2"/>
  <c r="AR407" i="2"/>
  <c r="AP407" i="2"/>
  <c r="AN407" i="2"/>
  <c r="AL407" i="2"/>
  <c r="AJ407" i="2"/>
  <c r="BH406" i="2"/>
  <c r="BF406" i="2"/>
  <c r="BD406" i="2"/>
  <c r="BB406" i="2"/>
  <c r="AZ406" i="2"/>
  <c r="AX406" i="2"/>
  <c r="AV406" i="2"/>
  <c r="AT406" i="2"/>
  <c r="AR406" i="2"/>
  <c r="AP406" i="2"/>
  <c r="AN406" i="2"/>
  <c r="AL406" i="2"/>
  <c r="AJ406" i="2"/>
  <c r="BH405" i="2"/>
  <c r="BF405" i="2"/>
  <c r="BD405" i="2"/>
  <c r="BB405" i="2"/>
  <c r="AZ405" i="2"/>
  <c r="AX405" i="2"/>
  <c r="AV405" i="2"/>
  <c r="AT405" i="2"/>
  <c r="AR405" i="2"/>
  <c r="AP405" i="2"/>
  <c r="AN405" i="2"/>
  <c r="AL405" i="2"/>
  <c r="AJ405" i="2"/>
  <c r="BH404" i="2"/>
  <c r="BF404" i="2"/>
  <c r="BD404" i="2"/>
  <c r="BB404" i="2"/>
  <c r="AZ404" i="2"/>
  <c r="AX404" i="2"/>
  <c r="AV404" i="2"/>
  <c r="AT404" i="2"/>
  <c r="AR404" i="2"/>
  <c r="AP404" i="2"/>
  <c r="AN404" i="2"/>
  <c r="AL404" i="2"/>
  <c r="AJ404" i="2"/>
  <c r="BH403" i="2"/>
  <c r="BF403" i="2"/>
  <c r="BD403" i="2"/>
  <c r="BB403" i="2"/>
  <c r="AZ403" i="2"/>
  <c r="AX403" i="2"/>
  <c r="AV403" i="2"/>
  <c r="AT403" i="2"/>
  <c r="AR403" i="2"/>
  <c r="AP403" i="2"/>
  <c r="AN403" i="2"/>
  <c r="AL403" i="2"/>
  <c r="AJ403" i="2"/>
  <c r="BH402" i="2"/>
  <c r="BF402" i="2"/>
  <c r="BD402" i="2"/>
  <c r="BB402" i="2"/>
  <c r="AZ402" i="2"/>
  <c r="AX402" i="2"/>
  <c r="AV402" i="2"/>
  <c r="AT402" i="2"/>
  <c r="AR402" i="2"/>
  <c r="AP402" i="2"/>
  <c r="AN402" i="2"/>
  <c r="AL402" i="2"/>
  <c r="AJ402" i="2"/>
  <c r="BH401" i="2"/>
  <c r="BF401" i="2"/>
  <c r="BD401" i="2"/>
  <c r="BB401" i="2"/>
  <c r="AZ401" i="2"/>
  <c r="AX401" i="2"/>
  <c r="AV401" i="2"/>
  <c r="AT401" i="2"/>
  <c r="AR401" i="2"/>
  <c r="AP401" i="2"/>
  <c r="AN401" i="2"/>
  <c r="AL401" i="2"/>
  <c r="AJ401" i="2"/>
  <c r="BH400" i="2"/>
  <c r="BF400" i="2"/>
  <c r="BD400" i="2"/>
  <c r="BB400" i="2"/>
  <c r="AZ400" i="2"/>
  <c r="AX400" i="2"/>
  <c r="AV400" i="2"/>
  <c r="AT400" i="2"/>
  <c r="AR400" i="2"/>
  <c r="AP400" i="2"/>
  <c r="AN400" i="2"/>
  <c r="AL400" i="2"/>
  <c r="AJ400" i="2"/>
  <c r="BH399" i="2"/>
  <c r="BF399" i="2"/>
  <c r="BD399" i="2"/>
  <c r="BB399" i="2"/>
  <c r="AZ399" i="2"/>
  <c r="AX399" i="2"/>
  <c r="AV399" i="2"/>
  <c r="AT399" i="2"/>
  <c r="AR399" i="2"/>
  <c r="AP399" i="2"/>
  <c r="AN399" i="2"/>
  <c r="AL399" i="2"/>
  <c r="AJ399" i="2"/>
  <c r="BH398" i="2"/>
  <c r="BF398" i="2"/>
  <c r="BD398" i="2"/>
  <c r="BB398" i="2"/>
  <c r="AZ398" i="2"/>
  <c r="AX398" i="2"/>
  <c r="AV398" i="2"/>
  <c r="AT398" i="2"/>
  <c r="AR398" i="2"/>
  <c r="AP398" i="2"/>
  <c r="AN398" i="2"/>
  <c r="AL398" i="2"/>
  <c r="AJ398" i="2"/>
  <c r="BH397" i="2"/>
  <c r="BF397" i="2"/>
  <c r="BD397" i="2"/>
  <c r="BB397" i="2"/>
  <c r="AZ397" i="2"/>
  <c r="AX397" i="2"/>
  <c r="AV397" i="2"/>
  <c r="AT397" i="2"/>
  <c r="AR397" i="2"/>
  <c r="AP397" i="2"/>
  <c r="AN397" i="2"/>
  <c r="AL397" i="2"/>
  <c r="AJ397" i="2"/>
  <c r="BH396" i="2"/>
  <c r="BF396" i="2"/>
  <c r="BD396" i="2"/>
  <c r="BB396" i="2"/>
  <c r="AZ396" i="2"/>
  <c r="AX396" i="2"/>
  <c r="AV396" i="2"/>
  <c r="AT396" i="2"/>
  <c r="AR396" i="2"/>
  <c r="AP396" i="2"/>
  <c r="AN396" i="2"/>
  <c r="AL396" i="2"/>
  <c r="AJ396" i="2"/>
  <c r="BH395" i="2"/>
  <c r="BF395" i="2"/>
  <c r="BD395" i="2"/>
  <c r="BB395" i="2"/>
  <c r="AZ395" i="2"/>
  <c r="AX395" i="2"/>
  <c r="AV395" i="2"/>
  <c r="AT395" i="2"/>
  <c r="AR395" i="2"/>
  <c r="AP395" i="2"/>
  <c r="AN395" i="2"/>
  <c r="AL395" i="2"/>
  <c r="AJ395" i="2"/>
  <c r="BH394" i="2"/>
  <c r="BF394" i="2"/>
  <c r="BD394" i="2"/>
  <c r="BB394" i="2"/>
  <c r="AZ394" i="2"/>
  <c r="AX394" i="2"/>
  <c r="AV394" i="2"/>
  <c r="AT394" i="2"/>
  <c r="AR394" i="2"/>
  <c r="AP394" i="2"/>
  <c r="AN394" i="2"/>
  <c r="AL394" i="2"/>
  <c r="AJ394" i="2"/>
  <c r="BH393" i="2"/>
  <c r="BF393" i="2"/>
  <c r="BD393" i="2"/>
  <c r="BB393" i="2"/>
  <c r="AZ393" i="2"/>
  <c r="AX393" i="2"/>
  <c r="AV393" i="2"/>
  <c r="AT393" i="2"/>
  <c r="AR393" i="2"/>
  <c r="AP393" i="2"/>
  <c r="AN393" i="2"/>
  <c r="AL393" i="2"/>
  <c r="AJ393" i="2"/>
  <c r="BH392" i="2"/>
  <c r="BF392" i="2"/>
  <c r="BD392" i="2"/>
  <c r="BB392" i="2"/>
  <c r="AZ392" i="2"/>
  <c r="AX392" i="2"/>
  <c r="AV392" i="2"/>
  <c r="AT392" i="2"/>
  <c r="AR392" i="2"/>
  <c r="AP392" i="2"/>
  <c r="AN392" i="2"/>
  <c r="AL392" i="2"/>
  <c r="AJ392" i="2"/>
  <c r="BH391" i="2"/>
  <c r="BF391" i="2"/>
  <c r="BD391" i="2"/>
  <c r="BB391" i="2"/>
  <c r="AZ391" i="2"/>
  <c r="AX391" i="2"/>
  <c r="AV391" i="2"/>
  <c r="AT391" i="2"/>
  <c r="AR391" i="2"/>
  <c r="AP391" i="2"/>
  <c r="AN391" i="2"/>
  <c r="AL391" i="2"/>
  <c r="AJ391" i="2"/>
  <c r="BH390" i="2"/>
  <c r="BF390" i="2"/>
  <c r="BD390" i="2"/>
  <c r="BB390" i="2"/>
  <c r="AZ390" i="2"/>
  <c r="AX390" i="2"/>
  <c r="AV390" i="2"/>
  <c r="AT390" i="2"/>
  <c r="AR390" i="2"/>
  <c r="AP390" i="2"/>
  <c r="AN390" i="2"/>
  <c r="AL390" i="2"/>
  <c r="AJ390" i="2"/>
  <c r="BH389" i="2"/>
  <c r="BF389" i="2"/>
  <c r="BD389" i="2"/>
  <c r="BB389" i="2"/>
  <c r="AZ389" i="2"/>
  <c r="AX389" i="2"/>
  <c r="AV389" i="2"/>
  <c r="AT389" i="2"/>
  <c r="AR389" i="2"/>
  <c r="AP389" i="2"/>
  <c r="AN389" i="2"/>
  <c r="AL389" i="2"/>
  <c r="AJ389" i="2"/>
  <c r="BH388" i="2"/>
  <c r="BF388" i="2"/>
  <c r="BD388" i="2"/>
  <c r="BB388" i="2"/>
  <c r="AZ388" i="2"/>
  <c r="AX388" i="2"/>
  <c r="AV388" i="2"/>
  <c r="AT388" i="2"/>
  <c r="AR388" i="2"/>
  <c r="AP388" i="2"/>
  <c r="AN388" i="2"/>
  <c r="AL388" i="2"/>
  <c r="AJ388" i="2"/>
  <c r="BH387" i="2"/>
  <c r="BF387" i="2"/>
  <c r="BD387" i="2"/>
  <c r="BB387" i="2"/>
  <c r="AZ387" i="2"/>
  <c r="AX387" i="2"/>
  <c r="AV387" i="2"/>
  <c r="AT387" i="2"/>
  <c r="AR387" i="2"/>
  <c r="AP387" i="2"/>
  <c r="AN387" i="2"/>
  <c r="AL387" i="2"/>
  <c r="AJ387" i="2"/>
  <c r="BH386" i="2"/>
  <c r="BF386" i="2"/>
  <c r="BD386" i="2"/>
  <c r="BB386" i="2"/>
  <c r="AZ386" i="2"/>
  <c r="AX386" i="2"/>
  <c r="AV386" i="2"/>
  <c r="AT386" i="2"/>
  <c r="AR386" i="2"/>
  <c r="AP386" i="2"/>
  <c r="AN386" i="2"/>
  <c r="AL386" i="2"/>
  <c r="AJ386" i="2"/>
  <c r="BH385" i="2"/>
  <c r="BF385" i="2"/>
  <c r="BD385" i="2"/>
  <c r="BB385" i="2"/>
  <c r="AZ385" i="2"/>
  <c r="AX385" i="2"/>
  <c r="AV385" i="2"/>
  <c r="AT385" i="2"/>
  <c r="AR385" i="2"/>
  <c r="AP385" i="2"/>
  <c r="AN385" i="2"/>
  <c r="AL385" i="2"/>
  <c r="AJ385" i="2"/>
  <c r="BH384" i="2"/>
  <c r="BF384" i="2"/>
  <c r="BD384" i="2"/>
  <c r="BB384" i="2"/>
  <c r="AZ384" i="2"/>
  <c r="AX384" i="2"/>
  <c r="AV384" i="2"/>
  <c r="AT384" i="2"/>
  <c r="AR384" i="2"/>
  <c r="AP384" i="2"/>
  <c r="AN384" i="2"/>
  <c r="AL384" i="2"/>
  <c r="AJ384" i="2"/>
  <c r="BH383" i="2"/>
  <c r="BF383" i="2"/>
  <c r="BD383" i="2"/>
  <c r="BB383" i="2"/>
  <c r="AZ383" i="2"/>
  <c r="AX383" i="2"/>
  <c r="AV383" i="2"/>
  <c r="AT383" i="2"/>
  <c r="AR383" i="2"/>
  <c r="AP383" i="2"/>
  <c r="AN383" i="2"/>
  <c r="AL383" i="2"/>
  <c r="AJ383" i="2"/>
  <c r="BH382" i="2"/>
  <c r="BF382" i="2"/>
  <c r="BD382" i="2"/>
  <c r="BB382" i="2"/>
  <c r="AZ382" i="2"/>
  <c r="AX382" i="2"/>
  <c r="AV382" i="2"/>
  <c r="AT382" i="2"/>
  <c r="AR382" i="2"/>
  <c r="AP382" i="2"/>
  <c r="AN382" i="2"/>
  <c r="AL382" i="2"/>
  <c r="AJ382" i="2"/>
  <c r="BH381" i="2"/>
  <c r="BF381" i="2"/>
  <c r="BD381" i="2"/>
  <c r="BB381" i="2"/>
  <c r="AZ381" i="2"/>
  <c r="AX381" i="2"/>
  <c r="AV381" i="2"/>
  <c r="AT381" i="2"/>
  <c r="AR381" i="2"/>
  <c r="AP381" i="2"/>
  <c r="AN381" i="2"/>
  <c r="AL381" i="2"/>
  <c r="AJ381" i="2"/>
  <c r="BH380" i="2"/>
  <c r="BF380" i="2"/>
  <c r="BD380" i="2"/>
  <c r="BB380" i="2"/>
  <c r="AZ380" i="2"/>
  <c r="AX380" i="2"/>
  <c r="AV380" i="2"/>
  <c r="AT380" i="2"/>
  <c r="AR380" i="2"/>
  <c r="AP380" i="2"/>
  <c r="AN380" i="2"/>
  <c r="AL380" i="2"/>
  <c r="AJ380" i="2"/>
  <c r="BH379" i="2"/>
  <c r="BF379" i="2"/>
  <c r="BD379" i="2"/>
  <c r="BB379" i="2"/>
  <c r="AZ379" i="2"/>
  <c r="AX379" i="2"/>
  <c r="AV379" i="2"/>
  <c r="AT379" i="2"/>
  <c r="AR379" i="2"/>
  <c r="AP379" i="2"/>
  <c r="AN379" i="2"/>
  <c r="AL379" i="2"/>
  <c r="AJ379" i="2"/>
  <c r="BH378" i="2"/>
  <c r="BF378" i="2"/>
  <c r="BD378" i="2"/>
  <c r="BB378" i="2"/>
  <c r="AZ378" i="2"/>
  <c r="AX378" i="2"/>
  <c r="AV378" i="2"/>
  <c r="AT378" i="2"/>
  <c r="AR378" i="2"/>
  <c r="AP378" i="2"/>
  <c r="AN378" i="2"/>
  <c r="AL378" i="2"/>
  <c r="AJ378" i="2"/>
  <c r="BH377" i="2"/>
  <c r="BF377" i="2"/>
  <c r="BD377" i="2"/>
  <c r="BB377" i="2"/>
  <c r="AZ377" i="2"/>
  <c r="AX377" i="2"/>
  <c r="AV377" i="2"/>
  <c r="AT377" i="2"/>
  <c r="AR377" i="2"/>
  <c r="AP377" i="2"/>
  <c r="AN377" i="2"/>
  <c r="AL377" i="2"/>
  <c r="AJ377" i="2"/>
  <c r="BH376" i="2"/>
  <c r="BF376" i="2"/>
  <c r="BD376" i="2"/>
  <c r="BB376" i="2"/>
  <c r="AZ376" i="2"/>
  <c r="AX376" i="2"/>
  <c r="AV376" i="2"/>
  <c r="AT376" i="2"/>
  <c r="AR376" i="2"/>
  <c r="AP376" i="2"/>
  <c r="AN376" i="2"/>
  <c r="AL376" i="2"/>
  <c r="AJ376" i="2"/>
  <c r="BH375" i="2"/>
  <c r="BF375" i="2"/>
  <c r="BD375" i="2"/>
  <c r="BB375" i="2"/>
  <c r="AZ375" i="2"/>
  <c r="AX375" i="2"/>
  <c r="AV375" i="2"/>
  <c r="AT375" i="2"/>
  <c r="AR375" i="2"/>
  <c r="AP375" i="2"/>
  <c r="AN375" i="2"/>
  <c r="AL375" i="2"/>
  <c r="AJ375" i="2"/>
  <c r="BH374" i="2"/>
  <c r="BF374" i="2"/>
  <c r="BD374" i="2"/>
  <c r="BB374" i="2"/>
  <c r="AZ374" i="2"/>
  <c r="AX374" i="2"/>
  <c r="AV374" i="2"/>
  <c r="AT374" i="2"/>
  <c r="AR374" i="2"/>
  <c r="AP374" i="2"/>
  <c r="AN374" i="2"/>
  <c r="AL374" i="2"/>
  <c r="AJ374" i="2"/>
  <c r="BH373" i="2"/>
  <c r="BF373" i="2"/>
  <c r="BD373" i="2"/>
  <c r="BB373" i="2"/>
  <c r="AZ373" i="2"/>
  <c r="AX373" i="2"/>
  <c r="AV373" i="2"/>
  <c r="AT373" i="2"/>
  <c r="AR373" i="2"/>
  <c r="AP373" i="2"/>
  <c r="AN373" i="2"/>
  <c r="AL373" i="2"/>
  <c r="AJ373" i="2"/>
  <c r="BH372" i="2"/>
  <c r="BF372" i="2"/>
  <c r="BD372" i="2"/>
  <c r="BB372" i="2"/>
  <c r="AZ372" i="2"/>
  <c r="AX372" i="2"/>
  <c r="AV372" i="2"/>
  <c r="AT372" i="2"/>
  <c r="AR372" i="2"/>
  <c r="AP372" i="2"/>
  <c r="AN372" i="2"/>
  <c r="AL372" i="2"/>
  <c r="AJ372" i="2"/>
  <c r="BH371" i="2"/>
  <c r="BF371" i="2"/>
  <c r="BD371" i="2"/>
  <c r="BB371" i="2"/>
  <c r="AZ371" i="2"/>
  <c r="AX371" i="2"/>
  <c r="AV371" i="2"/>
  <c r="AT371" i="2"/>
  <c r="AR371" i="2"/>
  <c r="AP371" i="2"/>
  <c r="AN371" i="2"/>
  <c r="AL371" i="2"/>
  <c r="AJ371" i="2"/>
  <c r="BH370" i="2"/>
  <c r="BF370" i="2"/>
  <c r="BD370" i="2"/>
  <c r="BB370" i="2"/>
  <c r="AZ370" i="2"/>
  <c r="AX370" i="2"/>
  <c r="AV370" i="2"/>
  <c r="AT370" i="2"/>
  <c r="AR370" i="2"/>
  <c r="AP370" i="2"/>
  <c r="AN370" i="2"/>
  <c r="AL370" i="2"/>
  <c r="AJ370" i="2"/>
  <c r="AI366" i="2"/>
  <c r="BH350" i="2"/>
  <c r="BF350" i="2"/>
  <c r="BD350" i="2"/>
  <c r="BB350" i="2"/>
  <c r="AZ350" i="2"/>
  <c r="AX350" i="2"/>
  <c r="AV350" i="2"/>
  <c r="AT350" i="2"/>
  <c r="AR350" i="2"/>
  <c r="AP350" i="2"/>
  <c r="AN350" i="2"/>
  <c r="AL350" i="2"/>
  <c r="AJ350" i="2"/>
  <c r="BH349" i="2"/>
  <c r="BF349" i="2"/>
  <c r="BD349" i="2"/>
  <c r="BB349" i="2"/>
  <c r="AZ349" i="2"/>
  <c r="AX349" i="2"/>
  <c r="AV349" i="2"/>
  <c r="AT349" i="2"/>
  <c r="AR349" i="2"/>
  <c r="AP349" i="2"/>
  <c r="AN349" i="2"/>
  <c r="AL349" i="2"/>
  <c r="AJ349" i="2"/>
  <c r="BH348" i="2"/>
  <c r="BF348" i="2"/>
  <c r="BD348" i="2"/>
  <c r="BB348" i="2"/>
  <c r="AZ348" i="2"/>
  <c r="AX348" i="2"/>
  <c r="AV348" i="2"/>
  <c r="AT348" i="2"/>
  <c r="AR348" i="2"/>
  <c r="AP348" i="2"/>
  <c r="AN348" i="2"/>
  <c r="AL348" i="2"/>
  <c r="AJ348" i="2"/>
  <c r="BH347" i="2"/>
  <c r="BF347" i="2"/>
  <c r="BD347" i="2"/>
  <c r="BB347" i="2"/>
  <c r="AZ347" i="2"/>
  <c r="AX347" i="2"/>
  <c r="AV347" i="2"/>
  <c r="AT347" i="2"/>
  <c r="AR347" i="2"/>
  <c r="AP347" i="2"/>
  <c r="AN347" i="2"/>
  <c r="AL347" i="2"/>
  <c r="AJ347" i="2"/>
  <c r="BH346" i="2"/>
  <c r="BF346" i="2"/>
  <c r="BD346" i="2"/>
  <c r="BB346" i="2"/>
  <c r="AZ346" i="2"/>
  <c r="AX346" i="2"/>
  <c r="AV346" i="2"/>
  <c r="AT346" i="2"/>
  <c r="AR346" i="2"/>
  <c r="AP346" i="2"/>
  <c r="AN346" i="2"/>
  <c r="AL346" i="2"/>
  <c r="AJ346" i="2"/>
  <c r="BH345" i="2"/>
  <c r="BF345" i="2"/>
  <c r="BD345" i="2"/>
  <c r="BB345" i="2"/>
  <c r="AZ345" i="2"/>
  <c r="AX345" i="2"/>
  <c r="AV345" i="2"/>
  <c r="AT345" i="2"/>
  <c r="AR345" i="2"/>
  <c r="AP345" i="2"/>
  <c r="AN345" i="2"/>
  <c r="AL345" i="2"/>
  <c r="AJ345" i="2"/>
  <c r="BH344" i="2"/>
  <c r="BF344" i="2"/>
  <c r="BD344" i="2"/>
  <c r="BB344" i="2"/>
  <c r="AZ344" i="2"/>
  <c r="AX344" i="2"/>
  <c r="AV344" i="2"/>
  <c r="AT344" i="2"/>
  <c r="AR344" i="2"/>
  <c r="AP344" i="2"/>
  <c r="AN344" i="2"/>
  <c r="AL344" i="2"/>
  <c r="AJ344" i="2"/>
  <c r="BH343" i="2"/>
  <c r="BF343" i="2"/>
  <c r="BD343" i="2"/>
  <c r="BB343" i="2"/>
  <c r="AZ343" i="2"/>
  <c r="AX343" i="2"/>
  <c r="AV343" i="2"/>
  <c r="AT343" i="2"/>
  <c r="AR343" i="2"/>
  <c r="AP343" i="2"/>
  <c r="AN343" i="2"/>
  <c r="AL343" i="2"/>
  <c r="AJ343" i="2"/>
  <c r="BH342" i="2"/>
  <c r="BF342" i="2"/>
  <c r="BD342" i="2"/>
  <c r="BB342" i="2"/>
  <c r="AZ342" i="2"/>
  <c r="AX342" i="2"/>
  <c r="AV342" i="2"/>
  <c r="AT342" i="2"/>
  <c r="AR342" i="2"/>
  <c r="AP342" i="2"/>
  <c r="AN342" i="2"/>
  <c r="AL342" i="2"/>
  <c r="AJ342" i="2"/>
  <c r="BH341" i="2"/>
  <c r="BF341" i="2"/>
  <c r="BD341" i="2"/>
  <c r="BB341" i="2"/>
  <c r="AZ341" i="2"/>
  <c r="AX341" i="2"/>
  <c r="AV341" i="2"/>
  <c r="AT341" i="2"/>
  <c r="AR341" i="2"/>
  <c r="AP341" i="2"/>
  <c r="AN341" i="2"/>
  <c r="AL341" i="2"/>
  <c r="AJ341" i="2"/>
  <c r="BH340" i="2"/>
  <c r="BF340" i="2"/>
  <c r="BD340" i="2"/>
  <c r="BB340" i="2"/>
  <c r="AZ340" i="2"/>
  <c r="AX340" i="2"/>
  <c r="AV340" i="2"/>
  <c r="AT340" i="2"/>
  <c r="AR340" i="2"/>
  <c r="AP340" i="2"/>
  <c r="AN340" i="2"/>
  <c r="AL340" i="2"/>
  <c r="AJ340" i="2"/>
  <c r="BH339" i="2"/>
  <c r="BF339" i="2"/>
  <c r="BD339" i="2"/>
  <c r="BB339" i="2"/>
  <c r="AZ339" i="2"/>
  <c r="AX339" i="2"/>
  <c r="AV339" i="2"/>
  <c r="AT339" i="2"/>
  <c r="AR339" i="2"/>
  <c r="AP339" i="2"/>
  <c r="AN339" i="2"/>
  <c r="AL339" i="2"/>
  <c r="AJ339" i="2"/>
  <c r="BH338" i="2"/>
  <c r="BF338" i="2"/>
  <c r="BD338" i="2"/>
  <c r="BB338" i="2"/>
  <c r="AZ338" i="2"/>
  <c r="AX338" i="2"/>
  <c r="AV338" i="2"/>
  <c r="AT338" i="2"/>
  <c r="AR338" i="2"/>
  <c r="AP338" i="2"/>
  <c r="AN338" i="2"/>
  <c r="AL338" i="2"/>
  <c r="AJ338" i="2"/>
  <c r="BH337" i="2"/>
  <c r="BF337" i="2"/>
  <c r="BD337" i="2"/>
  <c r="BB337" i="2"/>
  <c r="AZ337" i="2"/>
  <c r="AX337" i="2"/>
  <c r="AV337" i="2"/>
  <c r="AT337" i="2"/>
  <c r="AR337" i="2"/>
  <c r="AP337" i="2"/>
  <c r="AN337" i="2"/>
  <c r="AL337" i="2"/>
  <c r="AJ337" i="2"/>
  <c r="BH336" i="2"/>
  <c r="BF336" i="2"/>
  <c r="BD336" i="2"/>
  <c r="BB336" i="2"/>
  <c r="AZ336" i="2"/>
  <c r="AX336" i="2"/>
  <c r="AV336" i="2"/>
  <c r="AT336" i="2"/>
  <c r="AR336" i="2"/>
  <c r="AP336" i="2"/>
  <c r="AN336" i="2"/>
  <c r="AL336" i="2"/>
  <c r="AJ336" i="2"/>
  <c r="BH335" i="2"/>
  <c r="BF335" i="2"/>
  <c r="BD335" i="2"/>
  <c r="BB335" i="2"/>
  <c r="AZ335" i="2"/>
  <c r="AX335" i="2"/>
  <c r="AV335" i="2"/>
  <c r="AT335" i="2"/>
  <c r="AR335" i="2"/>
  <c r="AP335" i="2"/>
  <c r="AN335" i="2"/>
  <c r="AL335" i="2"/>
  <c r="AJ335" i="2"/>
  <c r="BH334" i="2"/>
  <c r="BF334" i="2"/>
  <c r="BD334" i="2"/>
  <c r="BB334" i="2"/>
  <c r="AZ334" i="2"/>
  <c r="AX334" i="2"/>
  <c r="AV334" i="2"/>
  <c r="AT334" i="2"/>
  <c r="AR334" i="2"/>
  <c r="AP334" i="2"/>
  <c r="AN334" i="2"/>
  <c r="AL334" i="2"/>
  <c r="AJ334" i="2"/>
  <c r="BH333" i="2"/>
  <c r="T33" i="2" s="1"/>
  <c r="BF333" i="2"/>
  <c r="BD333" i="2"/>
  <c r="BB333" i="2"/>
  <c r="AZ333" i="2"/>
  <c r="AX333" i="2"/>
  <c r="AV333" i="2"/>
  <c r="AT333" i="2"/>
  <c r="AR333" i="2"/>
  <c r="AP333" i="2"/>
  <c r="AN333" i="2"/>
  <c r="AL333" i="2"/>
  <c r="AJ333" i="2"/>
  <c r="BH332" i="2"/>
  <c r="BF332" i="2"/>
  <c r="BD332" i="2"/>
  <c r="BB332" i="2"/>
  <c r="AZ332" i="2"/>
  <c r="AX332" i="2"/>
  <c r="AV332" i="2"/>
  <c r="AT332" i="2"/>
  <c r="AR332" i="2"/>
  <c r="AP332" i="2"/>
  <c r="AN332" i="2"/>
  <c r="AL332" i="2"/>
  <c r="AJ332" i="2"/>
  <c r="BH331" i="2"/>
  <c r="BF331" i="2"/>
  <c r="BD331" i="2"/>
  <c r="BB331" i="2"/>
  <c r="AZ331" i="2"/>
  <c r="AX331" i="2"/>
  <c r="AV331" i="2"/>
  <c r="AT331" i="2"/>
  <c r="AR331" i="2"/>
  <c r="AP331" i="2"/>
  <c r="AN331" i="2"/>
  <c r="AL331" i="2"/>
  <c r="AJ331" i="2"/>
  <c r="BH330" i="2"/>
  <c r="BF330" i="2"/>
  <c r="BD330" i="2"/>
  <c r="BB330" i="2"/>
  <c r="AZ330" i="2"/>
  <c r="AX330" i="2"/>
  <c r="AV330" i="2"/>
  <c r="AT330" i="2"/>
  <c r="AR330" i="2"/>
  <c r="AP330" i="2"/>
  <c r="AN330" i="2"/>
  <c r="AL330" i="2"/>
  <c r="AJ330" i="2"/>
  <c r="BH329" i="2"/>
  <c r="BF329" i="2"/>
  <c r="BD329" i="2"/>
  <c r="BB329" i="2"/>
  <c r="AZ329" i="2"/>
  <c r="AX329" i="2"/>
  <c r="AV329" i="2"/>
  <c r="AT329" i="2"/>
  <c r="AR329" i="2"/>
  <c r="AP329" i="2"/>
  <c r="AN329" i="2"/>
  <c r="AL329" i="2"/>
  <c r="AJ329" i="2"/>
  <c r="BH328" i="2"/>
  <c r="BF328" i="2"/>
  <c r="BD328" i="2"/>
  <c r="BB328" i="2"/>
  <c r="AZ328" i="2"/>
  <c r="AX328" i="2"/>
  <c r="AV328" i="2"/>
  <c r="AT328" i="2"/>
  <c r="AR328" i="2"/>
  <c r="AP328" i="2"/>
  <c r="AN328" i="2"/>
  <c r="AL328" i="2"/>
  <c r="AJ328" i="2"/>
  <c r="BH327" i="2"/>
  <c r="BF327" i="2"/>
  <c r="BD327" i="2"/>
  <c r="BB327" i="2"/>
  <c r="AZ327" i="2"/>
  <c r="AX327" i="2"/>
  <c r="AV327" i="2"/>
  <c r="AT327" i="2"/>
  <c r="AR327" i="2"/>
  <c r="AP327" i="2"/>
  <c r="AN327" i="2"/>
  <c r="AL327" i="2"/>
  <c r="AJ327" i="2"/>
  <c r="BH326" i="2"/>
  <c r="BF326" i="2"/>
  <c r="BD326" i="2"/>
  <c r="BB326" i="2"/>
  <c r="AZ326" i="2"/>
  <c r="AX326" i="2"/>
  <c r="AV326" i="2"/>
  <c r="AT326" i="2"/>
  <c r="AR326" i="2"/>
  <c r="AP326" i="2"/>
  <c r="AN326" i="2"/>
  <c r="AL326" i="2"/>
  <c r="AJ326" i="2"/>
  <c r="BH325" i="2"/>
  <c r="BF325" i="2"/>
  <c r="BD325" i="2"/>
  <c r="BB325" i="2"/>
  <c r="AZ325" i="2"/>
  <c r="AX325" i="2"/>
  <c r="AV325" i="2"/>
  <c r="AT325" i="2"/>
  <c r="AR325" i="2"/>
  <c r="AP325" i="2"/>
  <c r="AN325" i="2"/>
  <c r="AL325" i="2"/>
  <c r="AJ325" i="2"/>
  <c r="BH324" i="2"/>
  <c r="BF324" i="2"/>
  <c r="BD324" i="2"/>
  <c r="BB324" i="2"/>
  <c r="AZ324" i="2"/>
  <c r="AX324" i="2"/>
  <c r="AV324" i="2"/>
  <c r="AT324" i="2"/>
  <c r="AR324" i="2"/>
  <c r="AP324" i="2"/>
  <c r="AN324" i="2"/>
  <c r="AL324" i="2"/>
  <c r="AJ324" i="2"/>
  <c r="BH323" i="2"/>
  <c r="BF323" i="2"/>
  <c r="BD323" i="2"/>
  <c r="BB323" i="2"/>
  <c r="AZ323" i="2"/>
  <c r="AX323" i="2"/>
  <c r="AV323" i="2"/>
  <c r="AT323" i="2"/>
  <c r="AR323" i="2"/>
  <c r="AP323" i="2"/>
  <c r="AN323" i="2"/>
  <c r="AL323" i="2"/>
  <c r="AJ323" i="2"/>
  <c r="BH322" i="2"/>
  <c r="BF322" i="2"/>
  <c r="BD322" i="2"/>
  <c r="BB322" i="2"/>
  <c r="AZ322" i="2"/>
  <c r="AX322" i="2"/>
  <c r="AV322" i="2"/>
  <c r="AT322" i="2"/>
  <c r="AR322" i="2"/>
  <c r="AP322" i="2"/>
  <c r="AN322" i="2"/>
  <c r="AL322" i="2"/>
  <c r="AJ322" i="2"/>
  <c r="BH321" i="2"/>
  <c r="BF321" i="2"/>
  <c r="BD321" i="2"/>
  <c r="BB321" i="2"/>
  <c r="AZ321" i="2"/>
  <c r="AX321" i="2"/>
  <c r="AV321" i="2"/>
  <c r="AT321" i="2"/>
  <c r="AR321" i="2"/>
  <c r="AP321" i="2"/>
  <c r="AN321" i="2"/>
  <c r="AL321" i="2"/>
  <c r="AJ321" i="2"/>
  <c r="BH320" i="2"/>
  <c r="BF320" i="2"/>
  <c r="BD320" i="2"/>
  <c r="BB320" i="2"/>
  <c r="AZ320" i="2"/>
  <c r="AX320" i="2"/>
  <c r="AV320" i="2"/>
  <c r="AT320" i="2"/>
  <c r="AR320" i="2"/>
  <c r="AP320" i="2"/>
  <c r="AN320" i="2"/>
  <c r="AL320" i="2"/>
  <c r="AJ320" i="2"/>
  <c r="BH319" i="2"/>
  <c r="BF319" i="2"/>
  <c r="BD319" i="2"/>
  <c r="BB319" i="2"/>
  <c r="AZ319" i="2"/>
  <c r="AX319" i="2"/>
  <c r="AV319" i="2"/>
  <c r="AT319" i="2"/>
  <c r="AR319" i="2"/>
  <c r="AP319" i="2"/>
  <c r="AN319" i="2"/>
  <c r="AL319" i="2"/>
  <c r="AJ319" i="2"/>
  <c r="BH318" i="2"/>
  <c r="BF318" i="2"/>
  <c r="BD318" i="2"/>
  <c r="BB318" i="2"/>
  <c r="AZ318" i="2"/>
  <c r="AX318" i="2"/>
  <c r="AV318" i="2"/>
  <c r="AT318" i="2"/>
  <c r="AR318" i="2"/>
  <c r="AP318" i="2"/>
  <c r="AN318" i="2"/>
  <c r="AL318" i="2"/>
  <c r="AJ318" i="2"/>
  <c r="BH317" i="2"/>
  <c r="T17" i="2" s="1"/>
  <c r="BF317" i="2"/>
  <c r="BD317" i="2"/>
  <c r="BB317" i="2"/>
  <c r="AZ317" i="2"/>
  <c r="AX317" i="2"/>
  <c r="AV317" i="2"/>
  <c r="AT317" i="2"/>
  <c r="AR317" i="2"/>
  <c r="AP317" i="2"/>
  <c r="AN317" i="2"/>
  <c r="AL317" i="2"/>
  <c r="AJ317" i="2"/>
  <c r="BH316" i="2"/>
  <c r="BF316" i="2"/>
  <c r="BD316" i="2"/>
  <c r="BB316" i="2"/>
  <c r="AZ316" i="2"/>
  <c r="AX316" i="2"/>
  <c r="AV316" i="2"/>
  <c r="AT316" i="2"/>
  <c r="AR316" i="2"/>
  <c r="AP316" i="2"/>
  <c r="AN316" i="2"/>
  <c r="AL316" i="2"/>
  <c r="AJ316" i="2"/>
  <c r="BH315" i="2"/>
  <c r="BF315" i="2"/>
  <c r="BD315" i="2"/>
  <c r="BB315" i="2"/>
  <c r="AZ315" i="2"/>
  <c r="AX315" i="2"/>
  <c r="AV315" i="2"/>
  <c r="AT315" i="2"/>
  <c r="AR315" i="2"/>
  <c r="AP315" i="2"/>
  <c r="AN315" i="2"/>
  <c r="AL315" i="2"/>
  <c r="AJ315" i="2"/>
  <c r="BH314" i="2"/>
  <c r="BF314" i="2"/>
  <c r="BD314" i="2"/>
  <c r="BB314" i="2"/>
  <c r="AZ314" i="2"/>
  <c r="AX314" i="2"/>
  <c r="AV314" i="2"/>
  <c r="AT314" i="2"/>
  <c r="AR314" i="2"/>
  <c r="AP314" i="2"/>
  <c r="AN314" i="2"/>
  <c r="AL314" i="2"/>
  <c r="AJ314" i="2"/>
  <c r="BH313" i="2"/>
  <c r="BF313" i="2"/>
  <c r="BD313" i="2"/>
  <c r="BB313" i="2"/>
  <c r="AZ313" i="2"/>
  <c r="AX313" i="2"/>
  <c r="AV313" i="2"/>
  <c r="AT313" i="2"/>
  <c r="AR313" i="2"/>
  <c r="AP313" i="2"/>
  <c r="AN313" i="2"/>
  <c r="AL313" i="2"/>
  <c r="AJ313" i="2"/>
  <c r="BH312" i="2"/>
  <c r="BF312" i="2"/>
  <c r="BD312" i="2"/>
  <c r="BB312" i="2"/>
  <c r="AZ312" i="2"/>
  <c r="AX312" i="2"/>
  <c r="AV312" i="2"/>
  <c r="AT312" i="2"/>
  <c r="AR312" i="2"/>
  <c r="AP312" i="2"/>
  <c r="AN312" i="2"/>
  <c r="AL312" i="2"/>
  <c r="AJ312" i="2"/>
  <c r="BH311" i="2"/>
  <c r="BF311" i="2"/>
  <c r="BD311" i="2"/>
  <c r="BB311" i="2"/>
  <c r="AZ311" i="2"/>
  <c r="AX311" i="2"/>
  <c r="AV311" i="2"/>
  <c r="AT311" i="2"/>
  <c r="AR311" i="2"/>
  <c r="AP311" i="2"/>
  <c r="AN311" i="2"/>
  <c r="AL311" i="2"/>
  <c r="AJ311" i="2"/>
  <c r="AI307" i="2"/>
  <c r="BH290" i="2"/>
  <c r="BF290" i="2"/>
  <c r="BD290" i="2"/>
  <c r="BB290" i="2"/>
  <c r="AZ290" i="2"/>
  <c r="AX290" i="2"/>
  <c r="AV290" i="2"/>
  <c r="AT290" i="2"/>
  <c r="AR290" i="2"/>
  <c r="AP290" i="2"/>
  <c r="AN290" i="2"/>
  <c r="AL290" i="2"/>
  <c r="AJ290" i="2"/>
  <c r="BH289" i="2"/>
  <c r="BF289" i="2"/>
  <c r="BD289" i="2"/>
  <c r="BB289" i="2"/>
  <c r="AZ289" i="2"/>
  <c r="AX289" i="2"/>
  <c r="AV289" i="2"/>
  <c r="AT289" i="2"/>
  <c r="AR289" i="2"/>
  <c r="AP289" i="2"/>
  <c r="AN289" i="2"/>
  <c r="AL289" i="2"/>
  <c r="AJ289" i="2"/>
  <c r="BH288" i="2"/>
  <c r="BF288" i="2"/>
  <c r="BD288" i="2"/>
  <c r="BB288" i="2"/>
  <c r="AZ288" i="2"/>
  <c r="AX288" i="2"/>
  <c r="AV288" i="2"/>
  <c r="AT288" i="2"/>
  <c r="AR288" i="2"/>
  <c r="AP288" i="2"/>
  <c r="AN288" i="2"/>
  <c r="AL288" i="2"/>
  <c r="AJ288" i="2"/>
  <c r="BH287" i="2"/>
  <c r="BF287" i="2"/>
  <c r="BD287" i="2"/>
  <c r="BB287" i="2"/>
  <c r="AZ287" i="2"/>
  <c r="AX287" i="2"/>
  <c r="AV287" i="2"/>
  <c r="AT287" i="2"/>
  <c r="AR287" i="2"/>
  <c r="AP287" i="2"/>
  <c r="AN287" i="2"/>
  <c r="AL287" i="2"/>
  <c r="AJ287" i="2"/>
  <c r="BH286" i="2"/>
  <c r="BF286" i="2"/>
  <c r="BD286" i="2"/>
  <c r="BB286" i="2"/>
  <c r="AZ286" i="2"/>
  <c r="AX286" i="2"/>
  <c r="AV286" i="2"/>
  <c r="AT286" i="2"/>
  <c r="AR286" i="2"/>
  <c r="AP286" i="2"/>
  <c r="AN286" i="2"/>
  <c r="AL286" i="2"/>
  <c r="AJ286" i="2"/>
  <c r="BH285" i="2"/>
  <c r="BF285" i="2"/>
  <c r="BD285" i="2"/>
  <c r="BB285" i="2"/>
  <c r="AZ285" i="2"/>
  <c r="AX285" i="2"/>
  <c r="AV285" i="2"/>
  <c r="AT285" i="2"/>
  <c r="AR285" i="2"/>
  <c r="AP285" i="2"/>
  <c r="AN285" i="2"/>
  <c r="AL285" i="2"/>
  <c r="AJ285" i="2"/>
  <c r="BH284" i="2"/>
  <c r="BF284" i="2"/>
  <c r="BD284" i="2"/>
  <c r="BB284" i="2"/>
  <c r="AZ284" i="2"/>
  <c r="AX284" i="2"/>
  <c r="AV284" i="2"/>
  <c r="AT284" i="2"/>
  <c r="AR284" i="2"/>
  <c r="AP284" i="2"/>
  <c r="AN284" i="2"/>
  <c r="AL284" i="2"/>
  <c r="AJ284" i="2"/>
  <c r="BH283" i="2"/>
  <c r="BF283" i="2"/>
  <c r="BD283" i="2"/>
  <c r="BB283" i="2"/>
  <c r="AZ283" i="2"/>
  <c r="AX283" i="2"/>
  <c r="AV283" i="2"/>
  <c r="AT283" i="2"/>
  <c r="AR283" i="2"/>
  <c r="AP283" i="2"/>
  <c r="AN283" i="2"/>
  <c r="AL283" i="2"/>
  <c r="AJ283" i="2"/>
  <c r="BH282" i="2"/>
  <c r="BF282" i="2"/>
  <c r="BD282" i="2"/>
  <c r="BB282" i="2"/>
  <c r="AZ282" i="2"/>
  <c r="AX282" i="2"/>
  <c r="AV282" i="2"/>
  <c r="AT282" i="2"/>
  <c r="AR282" i="2"/>
  <c r="AP282" i="2"/>
  <c r="AN282" i="2"/>
  <c r="AL282" i="2"/>
  <c r="AJ282" i="2"/>
  <c r="BH281" i="2"/>
  <c r="BF281" i="2"/>
  <c r="BD281" i="2"/>
  <c r="BB281" i="2"/>
  <c r="AZ281" i="2"/>
  <c r="AX281" i="2"/>
  <c r="AV281" i="2"/>
  <c r="AT281" i="2"/>
  <c r="AR281" i="2"/>
  <c r="AP281" i="2"/>
  <c r="AN281" i="2"/>
  <c r="AL281" i="2"/>
  <c r="AJ281" i="2"/>
  <c r="BH280" i="2"/>
  <c r="BF280" i="2"/>
  <c r="BD280" i="2"/>
  <c r="BB280" i="2"/>
  <c r="AZ280" i="2"/>
  <c r="AX280" i="2"/>
  <c r="AV280" i="2"/>
  <c r="AT280" i="2"/>
  <c r="AR280" i="2"/>
  <c r="AP280" i="2"/>
  <c r="AN280" i="2"/>
  <c r="AL280" i="2"/>
  <c r="AJ280" i="2"/>
  <c r="BH279" i="2"/>
  <c r="BF279" i="2"/>
  <c r="BD279" i="2"/>
  <c r="BB279" i="2"/>
  <c r="AZ279" i="2"/>
  <c r="AX279" i="2"/>
  <c r="AV279" i="2"/>
  <c r="AT279" i="2"/>
  <c r="AR279" i="2"/>
  <c r="AP279" i="2"/>
  <c r="AN279" i="2"/>
  <c r="AL279" i="2"/>
  <c r="AJ279" i="2"/>
  <c r="BH278" i="2"/>
  <c r="BF278" i="2"/>
  <c r="BD278" i="2"/>
  <c r="BB278" i="2"/>
  <c r="AZ278" i="2"/>
  <c r="AX278" i="2"/>
  <c r="AV278" i="2"/>
  <c r="AT278" i="2"/>
  <c r="AR278" i="2"/>
  <c r="AP278" i="2"/>
  <c r="AN278" i="2"/>
  <c r="AL278" i="2"/>
  <c r="AJ278" i="2"/>
  <c r="BH277" i="2"/>
  <c r="BF277" i="2"/>
  <c r="BD277" i="2"/>
  <c r="BB277" i="2"/>
  <c r="AZ277" i="2"/>
  <c r="AX277" i="2"/>
  <c r="AV277" i="2"/>
  <c r="AT277" i="2"/>
  <c r="AR277" i="2"/>
  <c r="AP277" i="2"/>
  <c r="AN277" i="2"/>
  <c r="AL277" i="2"/>
  <c r="AJ277" i="2"/>
  <c r="BH276" i="2"/>
  <c r="BF276" i="2"/>
  <c r="BD276" i="2"/>
  <c r="BB276" i="2"/>
  <c r="AZ276" i="2"/>
  <c r="AX276" i="2"/>
  <c r="AV276" i="2"/>
  <c r="AT276" i="2"/>
  <c r="AR276" i="2"/>
  <c r="AP276" i="2"/>
  <c r="AN276" i="2"/>
  <c r="AL276" i="2"/>
  <c r="AJ276" i="2"/>
  <c r="BH275" i="2"/>
  <c r="BF275" i="2"/>
  <c r="BD275" i="2"/>
  <c r="BB275" i="2"/>
  <c r="AZ275" i="2"/>
  <c r="AX275" i="2"/>
  <c r="AV275" i="2"/>
  <c r="AT275" i="2"/>
  <c r="AR275" i="2"/>
  <c r="AP275" i="2"/>
  <c r="AN275" i="2"/>
  <c r="AL275" i="2"/>
  <c r="AJ275" i="2"/>
  <c r="BH274" i="2"/>
  <c r="BF274" i="2"/>
  <c r="BD274" i="2"/>
  <c r="BB274" i="2"/>
  <c r="AZ274" i="2"/>
  <c r="AX274" i="2"/>
  <c r="AV274" i="2"/>
  <c r="AT274" i="2"/>
  <c r="AR274" i="2"/>
  <c r="AP274" i="2"/>
  <c r="AN274" i="2"/>
  <c r="AL274" i="2"/>
  <c r="AJ274" i="2"/>
  <c r="BH273" i="2"/>
  <c r="BF273" i="2"/>
  <c r="BD273" i="2"/>
  <c r="BB273" i="2"/>
  <c r="AZ273" i="2"/>
  <c r="AX273" i="2"/>
  <c r="AV273" i="2"/>
  <c r="AT273" i="2"/>
  <c r="AR273" i="2"/>
  <c r="AP273" i="2"/>
  <c r="AN273" i="2"/>
  <c r="AL273" i="2"/>
  <c r="AJ273" i="2"/>
  <c r="BH272" i="2"/>
  <c r="BF272" i="2"/>
  <c r="BD272" i="2"/>
  <c r="BB272" i="2"/>
  <c r="AZ272" i="2"/>
  <c r="AX272" i="2"/>
  <c r="AV272" i="2"/>
  <c r="AT272" i="2"/>
  <c r="AR272" i="2"/>
  <c r="AP272" i="2"/>
  <c r="AN272" i="2"/>
  <c r="AL272" i="2"/>
  <c r="AJ272" i="2"/>
  <c r="BH271" i="2"/>
  <c r="BF271" i="2"/>
  <c r="BD271" i="2"/>
  <c r="BB271" i="2"/>
  <c r="AZ271" i="2"/>
  <c r="AX271" i="2"/>
  <c r="AV271" i="2"/>
  <c r="AT271" i="2"/>
  <c r="AR271" i="2"/>
  <c r="AP271" i="2"/>
  <c r="AN271" i="2"/>
  <c r="AL271" i="2"/>
  <c r="AJ271" i="2"/>
  <c r="BH270" i="2"/>
  <c r="BF270" i="2"/>
  <c r="BD270" i="2"/>
  <c r="BB270" i="2"/>
  <c r="AZ270" i="2"/>
  <c r="AX270" i="2"/>
  <c r="AV270" i="2"/>
  <c r="AT270" i="2"/>
  <c r="AR270" i="2"/>
  <c r="AP270" i="2"/>
  <c r="AN270" i="2"/>
  <c r="AL270" i="2"/>
  <c r="AJ270" i="2"/>
  <c r="BH269" i="2"/>
  <c r="BF269" i="2"/>
  <c r="BD269" i="2"/>
  <c r="BB269" i="2"/>
  <c r="AZ269" i="2"/>
  <c r="AX269" i="2"/>
  <c r="AV269" i="2"/>
  <c r="AT269" i="2"/>
  <c r="AR269" i="2"/>
  <c r="AP269" i="2"/>
  <c r="AN269" i="2"/>
  <c r="AL269" i="2"/>
  <c r="AJ269" i="2"/>
  <c r="BH268" i="2"/>
  <c r="BF268" i="2"/>
  <c r="BD268" i="2"/>
  <c r="BB268" i="2"/>
  <c r="AZ268" i="2"/>
  <c r="AX268" i="2"/>
  <c r="AV268" i="2"/>
  <c r="AT268" i="2"/>
  <c r="AR268" i="2"/>
  <c r="AP268" i="2"/>
  <c r="AN268" i="2"/>
  <c r="AL268" i="2"/>
  <c r="AJ268" i="2"/>
  <c r="BH267" i="2"/>
  <c r="BF267" i="2"/>
  <c r="BD267" i="2"/>
  <c r="BB267" i="2"/>
  <c r="AZ267" i="2"/>
  <c r="AX267" i="2"/>
  <c r="AV267" i="2"/>
  <c r="AT267" i="2"/>
  <c r="AR267" i="2"/>
  <c r="AP267" i="2"/>
  <c r="AN267" i="2"/>
  <c r="AL267" i="2"/>
  <c r="AJ267" i="2"/>
  <c r="BH266" i="2"/>
  <c r="BF266" i="2"/>
  <c r="BD266" i="2"/>
  <c r="BB266" i="2"/>
  <c r="AZ266" i="2"/>
  <c r="AX266" i="2"/>
  <c r="AV266" i="2"/>
  <c r="AT266" i="2"/>
  <c r="AR266" i="2"/>
  <c r="AP266" i="2"/>
  <c r="AN266" i="2"/>
  <c r="AL266" i="2"/>
  <c r="AJ266" i="2"/>
  <c r="BH265" i="2"/>
  <c r="BF265" i="2"/>
  <c r="BD265" i="2"/>
  <c r="BB265" i="2"/>
  <c r="AZ265" i="2"/>
  <c r="AX265" i="2"/>
  <c r="AV265" i="2"/>
  <c r="AT265" i="2"/>
  <c r="AR265" i="2"/>
  <c r="AP265" i="2"/>
  <c r="AN265" i="2"/>
  <c r="AL265" i="2"/>
  <c r="AJ265" i="2"/>
  <c r="BH264" i="2"/>
  <c r="BF264" i="2"/>
  <c r="BD264" i="2"/>
  <c r="BB264" i="2"/>
  <c r="AZ264" i="2"/>
  <c r="AX264" i="2"/>
  <c r="AV264" i="2"/>
  <c r="AT264" i="2"/>
  <c r="AR264" i="2"/>
  <c r="AP264" i="2"/>
  <c r="AN264" i="2"/>
  <c r="AL264" i="2"/>
  <c r="AJ264" i="2"/>
  <c r="BH263" i="2"/>
  <c r="BF263" i="2"/>
  <c r="BD263" i="2"/>
  <c r="BB263" i="2"/>
  <c r="AZ263" i="2"/>
  <c r="AX263" i="2"/>
  <c r="AV263" i="2"/>
  <c r="AT263" i="2"/>
  <c r="AR263" i="2"/>
  <c r="AP263" i="2"/>
  <c r="AN263" i="2"/>
  <c r="AL263" i="2"/>
  <c r="AJ263" i="2"/>
  <c r="BH262" i="2"/>
  <c r="BF262" i="2"/>
  <c r="BD262" i="2"/>
  <c r="BB262" i="2"/>
  <c r="AZ262" i="2"/>
  <c r="AX262" i="2"/>
  <c r="AV262" i="2"/>
  <c r="AT262" i="2"/>
  <c r="AR262" i="2"/>
  <c r="AP262" i="2"/>
  <c r="AN262" i="2"/>
  <c r="AL262" i="2"/>
  <c r="AJ262" i="2"/>
  <c r="BH261" i="2"/>
  <c r="BF261" i="2"/>
  <c r="BD261" i="2"/>
  <c r="BB261" i="2"/>
  <c r="AZ261" i="2"/>
  <c r="AX261" i="2"/>
  <c r="AV261" i="2"/>
  <c r="AT261" i="2"/>
  <c r="AR261" i="2"/>
  <c r="AP261" i="2"/>
  <c r="AN261" i="2"/>
  <c r="AL261" i="2"/>
  <c r="AJ261" i="2"/>
  <c r="BH260" i="2"/>
  <c r="BF260" i="2"/>
  <c r="BD260" i="2"/>
  <c r="BB260" i="2"/>
  <c r="AZ260" i="2"/>
  <c r="AX260" i="2"/>
  <c r="AV260" i="2"/>
  <c r="AT260" i="2"/>
  <c r="AR260" i="2"/>
  <c r="AP260" i="2"/>
  <c r="AN260" i="2"/>
  <c r="AL260" i="2"/>
  <c r="AJ260" i="2"/>
  <c r="BH259" i="2"/>
  <c r="BF259" i="2"/>
  <c r="BD259" i="2"/>
  <c r="BB259" i="2"/>
  <c r="AZ259" i="2"/>
  <c r="AX259" i="2"/>
  <c r="AV259" i="2"/>
  <c r="AT259" i="2"/>
  <c r="AR259" i="2"/>
  <c r="AP259" i="2"/>
  <c r="AN259" i="2"/>
  <c r="AL259" i="2"/>
  <c r="AJ259" i="2"/>
  <c r="BH258" i="2"/>
  <c r="BF258" i="2"/>
  <c r="BD258" i="2"/>
  <c r="BB258" i="2"/>
  <c r="AZ258" i="2"/>
  <c r="AX258" i="2"/>
  <c r="AV258" i="2"/>
  <c r="AT258" i="2"/>
  <c r="AR258" i="2"/>
  <c r="AP258" i="2"/>
  <c r="AN258" i="2"/>
  <c r="AL258" i="2"/>
  <c r="AJ258" i="2"/>
  <c r="BH257" i="2"/>
  <c r="BF257" i="2"/>
  <c r="BD257" i="2"/>
  <c r="BB257" i="2"/>
  <c r="AZ257" i="2"/>
  <c r="AX257" i="2"/>
  <c r="AV257" i="2"/>
  <c r="AT257" i="2"/>
  <c r="AR257" i="2"/>
  <c r="AP257" i="2"/>
  <c r="AN257" i="2"/>
  <c r="AL257" i="2"/>
  <c r="AJ257" i="2"/>
  <c r="BH256" i="2"/>
  <c r="BF256" i="2"/>
  <c r="BD256" i="2"/>
  <c r="BB256" i="2"/>
  <c r="AZ256" i="2"/>
  <c r="AX256" i="2"/>
  <c r="AV256" i="2"/>
  <c r="AT256" i="2"/>
  <c r="AR256" i="2"/>
  <c r="AP256" i="2"/>
  <c r="AN256" i="2"/>
  <c r="AL256" i="2"/>
  <c r="AJ256" i="2"/>
  <c r="BH255" i="2"/>
  <c r="BF255" i="2"/>
  <c r="BD255" i="2"/>
  <c r="BB255" i="2"/>
  <c r="AZ255" i="2"/>
  <c r="AX255" i="2"/>
  <c r="AV255" i="2"/>
  <c r="AT255" i="2"/>
  <c r="AR255" i="2"/>
  <c r="AP255" i="2"/>
  <c r="AN255" i="2"/>
  <c r="AL255" i="2"/>
  <c r="AJ255" i="2"/>
  <c r="BH254" i="2"/>
  <c r="BF254" i="2"/>
  <c r="BD254" i="2"/>
  <c r="BB254" i="2"/>
  <c r="AZ254" i="2"/>
  <c r="AX254" i="2"/>
  <c r="AV254" i="2"/>
  <c r="AT254" i="2"/>
  <c r="AR254" i="2"/>
  <c r="AP254" i="2"/>
  <c r="AN254" i="2"/>
  <c r="AL254" i="2"/>
  <c r="AJ254" i="2"/>
  <c r="BH253" i="2"/>
  <c r="BF253" i="2"/>
  <c r="BD253" i="2"/>
  <c r="BB253" i="2"/>
  <c r="AZ253" i="2"/>
  <c r="AX253" i="2"/>
  <c r="AV253" i="2"/>
  <c r="AT253" i="2"/>
  <c r="AR253" i="2"/>
  <c r="AP253" i="2"/>
  <c r="AN253" i="2"/>
  <c r="AL253" i="2"/>
  <c r="AJ253" i="2"/>
  <c r="BH252" i="2"/>
  <c r="BF252" i="2"/>
  <c r="BD252" i="2"/>
  <c r="BB252" i="2"/>
  <c r="AZ252" i="2"/>
  <c r="AX252" i="2"/>
  <c r="AV252" i="2"/>
  <c r="AT252" i="2"/>
  <c r="AR252" i="2"/>
  <c r="AP252" i="2"/>
  <c r="AN252" i="2"/>
  <c r="AL252" i="2"/>
  <c r="AJ252" i="2"/>
  <c r="BH251" i="2"/>
  <c r="BF251" i="2"/>
  <c r="BD251" i="2"/>
  <c r="BB251" i="2"/>
  <c r="AZ251" i="2"/>
  <c r="AX251" i="2"/>
  <c r="AV251" i="2"/>
  <c r="AT251" i="2"/>
  <c r="AR251" i="2"/>
  <c r="AP251" i="2"/>
  <c r="AN251" i="2"/>
  <c r="AL251" i="2"/>
  <c r="AJ251" i="2"/>
  <c r="AI247" i="2"/>
  <c r="BH231" i="2"/>
  <c r="BF231" i="2"/>
  <c r="BD231" i="2"/>
  <c r="BB231" i="2"/>
  <c r="AZ231" i="2"/>
  <c r="AX231" i="2"/>
  <c r="AV231" i="2"/>
  <c r="AT231" i="2"/>
  <c r="AR231" i="2"/>
  <c r="AP231" i="2"/>
  <c r="AN231" i="2"/>
  <c r="AL231" i="2"/>
  <c r="AJ231" i="2"/>
  <c r="BH230" i="2"/>
  <c r="BF230" i="2"/>
  <c r="BD230" i="2"/>
  <c r="BB230" i="2"/>
  <c r="AZ230" i="2"/>
  <c r="AX230" i="2"/>
  <c r="AV230" i="2"/>
  <c r="AT230" i="2"/>
  <c r="AR230" i="2"/>
  <c r="AP230" i="2"/>
  <c r="AN230" i="2"/>
  <c r="AL230" i="2"/>
  <c r="AJ230" i="2"/>
  <c r="BH229" i="2"/>
  <c r="BF229" i="2"/>
  <c r="BD229" i="2"/>
  <c r="BB229" i="2"/>
  <c r="AZ229" i="2"/>
  <c r="AX229" i="2"/>
  <c r="AV229" i="2"/>
  <c r="AT229" i="2"/>
  <c r="AR229" i="2"/>
  <c r="AP229" i="2"/>
  <c r="AN229" i="2"/>
  <c r="AL229" i="2"/>
  <c r="AJ229" i="2"/>
  <c r="BH228" i="2"/>
  <c r="BF228" i="2"/>
  <c r="BD228" i="2"/>
  <c r="BB228" i="2"/>
  <c r="AZ228" i="2"/>
  <c r="AX228" i="2"/>
  <c r="AV228" i="2"/>
  <c r="AT228" i="2"/>
  <c r="AR228" i="2"/>
  <c r="AP228" i="2"/>
  <c r="AN228" i="2"/>
  <c r="AL228" i="2"/>
  <c r="AJ228" i="2"/>
  <c r="BH227" i="2"/>
  <c r="BF227" i="2"/>
  <c r="BD227" i="2"/>
  <c r="BB227" i="2"/>
  <c r="AZ227" i="2"/>
  <c r="AX227" i="2"/>
  <c r="AV227" i="2"/>
  <c r="AT227" i="2"/>
  <c r="AR227" i="2"/>
  <c r="AP227" i="2"/>
  <c r="AN227" i="2"/>
  <c r="AL227" i="2"/>
  <c r="AJ227" i="2"/>
  <c r="BH226" i="2"/>
  <c r="BF226" i="2"/>
  <c r="BD226" i="2"/>
  <c r="BB226" i="2"/>
  <c r="AZ226" i="2"/>
  <c r="AX226" i="2"/>
  <c r="AV226" i="2"/>
  <c r="AT226" i="2"/>
  <c r="AR226" i="2"/>
  <c r="AP226" i="2"/>
  <c r="AN226" i="2"/>
  <c r="AL226" i="2"/>
  <c r="AJ226" i="2"/>
  <c r="BH225" i="2"/>
  <c r="BF225" i="2"/>
  <c r="BD225" i="2"/>
  <c r="BB225" i="2"/>
  <c r="AZ225" i="2"/>
  <c r="AX225" i="2"/>
  <c r="AV225" i="2"/>
  <c r="AT225" i="2"/>
  <c r="AR225" i="2"/>
  <c r="AP225" i="2"/>
  <c r="AN225" i="2"/>
  <c r="AL225" i="2"/>
  <c r="AJ225" i="2"/>
  <c r="BH224" i="2"/>
  <c r="BF224" i="2"/>
  <c r="BD224" i="2"/>
  <c r="BB224" i="2"/>
  <c r="AZ224" i="2"/>
  <c r="AX224" i="2"/>
  <c r="AV224" i="2"/>
  <c r="AT224" i="2"/>
  <c r="AR224" i="2"/>
  <c r="AP224" i="2"/>
  <c r="AN224" i="2"/>
  <c r="AL224" i="2"/>
  <c r="AJ224" i="2"/>
  <c r="BH223" i="2"/>
  <c r="BF223" i="2"/>
  <c r="BD223" i="2"/>
  <c r="BB223" i="2"/>
  <c r="AZ223" i="2"/>
  <c r="AX223" i="2"/>
  <c r="AV223" i="2"/>
  <c r="AT223" i="2"/>
  <c r="AR223" i="2"/>
  <c r="AP223" i="2"/>
  <c r="AN223" i="2"/>
  <c r="AL223" i="2"/>
  <c r="AJ223" i="2"/>
  <c r="BH222" i="2"/>
  <c r="BF222" i="2"/>
  <c r="BD222" i="2"/>
  <c r="BB222" i="2"/>
  <c r="AZ222" i="2"/>
  <c r="AX222" i="2"/>
  <c r="AV222" i="2"/>
  <c r="AT222" i="2"/>
  <c r="AR222" i="2"/>
  <c r="AP222" i="2"/>
  <c r="AN222" i="2"/>
  <c r="AL222" i="2"/>
  <c r="AJ222" i="2"/>
  <c r="BH221" i="2"/>
  <c r="BF221" i="2"/>
  <c r="BD221" i="2"/>
  <c r="BB221" i="2"/>
  <c r="AZ221" i="2"/>
  <c r="AX221" i="2"/>
  <c r="AV221" i="2"/>
  <c r="AT221" i="2"/>
  <c r="AR221" i="2"/>
  <c r="AP221" i="2"/>
  <c r="AN221" i="2"/>
  <c r="AL221" i="2"/>
  <c r="AJ221" i="2"/>
  <c r="BH220" i="2"/>
  <c r="BF220" i="2"/>
  <c r="BD220" i="2"/>
  <c r="BB220" i="2"/>
  <c r="AZ220" i="2"/>
  <c r="AX220" i="2"/>
  <c r="AV220" i="2"/>
  <c r="AT220" i="2"/>
  <c r="AR220" i="2"/>
  <c r="AP220" i="2"/>
  <c r="AN220" i="2"/>
  <c r="AL220" i="2"/>
  <c r="AJ220" i="2"/>
  <c r="BH219" i="2"/>
  <c r="BF219" i="2"/>
  <c r="BD219" i="2"/>
  <c r="BB219" i="2"/>
  <c r="AZ219" i="2"/>
  <c r="AX219" i="2"/>
  <c r="AV219" i="2"/>
  <c r="AT219" i="2"/>
  <c r="AR219" i="2"/>
  <c r="AP219" i="2"/>
  <c r="AN219" i="2"/>
  <c r="AL219" i="2"/>
  <c r="AJ219" i="2"/>
  <c r="BH218" i="2"/>
  <c r="BF218" i="2"/>
  <c r="BD218" i="2"/>
  <c r="BB218" i="2"/>
  <c r="AZ218" i="2"/>
  <c r="AX218" i="2"/>
  <c r="AV218" i="2"/>
  <c r="AT218" i="2"/>
  <c r="AR218" i="2"/>
  <c r="AP218" i="2"/>
  <c r="AN218" i="2"/>
  <c r="AL218" i="2"/>
  <c r="AJ218" i="2"/>
  <c r="BH217" i="2"/>
  <c r="BF217" i="2"/>
  <c r="BD217" i="2"/>
  <c r="BB217" i="2"/>
  <c r="AZ217" i="2"/>
  <c r="AX217" i="2"/>
  <c r="AV217" i="2"/>
  <c r="AT217" i="2"/>
  <c r="AR217" i="2"/>
  <c r="AP217" i="2"/>
  <c r="AN217" i="2"/>
  <c r="AL217" i="2"/>
  <c r="AJ217" i="2"/>
  <c r="BH216" i="2"/>
  <c r="BF216" i="2"/>
  <c r="BD216" i="2"/>
  <c r="BB216" i="2"/>
  <c r="AZ216" i="2"/>
  <c r="AX216" i="2"/>
  <c r="AV216" i="2"/>
  <c r="AT216" i="2"/>
  <c r="AR216" i="2"/>
  <c r="AP216" i="2"/>
  <c r="AN216" i="2"/>
  <c r="AL216" i="2"/>
  <c r="AJ216" i="2"/>
  <c r="BH215" i="2"/>
  <c r="BF215" i="2"/>
  <c r="BD215" i="2"/>
  <c r="BB215" i="2"/>
  <c r="AZ215" i="2"/>
  <c r="AX215" i="2"/>
  <c r="AV215" i="2"/>
  <c r="AT215" i="2"/>
  <c r="AR215" i="2"/>
  <c r="AP215" i="2"/>
  <c r="AN215" i="2"/>
  <c r="AL215" i="2"/>
  <c r="AJ215" i="2"/>
  <c r="BH214" i="2"/>
  <c r="BF214" i="2"/>
  <c r="BD214" i="2"/>
  <c r="BB214" i="2"/>
  <c r="AZ214" i="2"/>
  <c r="AX214" i="2"/>
  <c r="AV214" i="2"/>
  <c r="AT214" i="2"/>
  <c r="AR214" i="2"/>
  <c r="AP214" i="2"/>
  <c r="AN214" i="2"/>
  <c r="AL214" i="2"/>
  <c r="AJ214" i="2"/>
  <c r="BH213" i="2"/>
  <c r="BF213" i="2"/>
  <c r="BD213" i="2"/>
  <c r="BB213" i="2"/>
  <c r="AZ213" i="2"/>
  <c r="AX213" i="2"/>
  <c r="AV213" i="2"/>
  <c r="AT213" i="2"/>
  <c r="AR213" i="2"/>
  <c r="AP213" i="2"/>
  <c r="AN213" i="2"/>
  <c r="AL213" i="2"/>
  <c r="AJ213" i="2"/>
  <c r="BH212" i="2"/>
  <c r="BF212" i="2"/>
  <c r="BD212" i="2"/>
  <c r="BB212" i="2"/>
  <c r="AZ212" i="2"/>
  <c r="AX212" i="2"/>
  <c r="AV212" i="2"/>
  <c r="AT212" i="2"/>
  <c r="AR212" i="2"/>
  <c r="AP212" i="2"/>
  <c r="AN212" i="2"/>
  <c r="AL212" i="2"/>
  <c r="AJ212" i="2"/>
  <c r="BH211" i="2"/>
  <c r="BF211" i="2"/>
  <c r="BD211" i="2"/>
  <c r="BB211" i="2"/>
  <c r="AZ211" i="2"/>
  <c r="AX211" i="2"/>
  <c r="AV211" i="2"/>
  <c r="AT211" i="2"/>
  <c r="AR211" i="2"/>
  <c r="AP211" i="2"/>
  <c r="AN211" i="2"/>
  <c r="AL211" i="2"/>
  <c r="AJ211" i="2"/>
  <c r="BH210" i="2"/>
  <c r="BF210" i="2"/>
  <c r="BD210" i="2"/>
  <c r="BB210" i="2"/>
  <c r="AZ210" i="2"/>
  <c r="AX210" i="2"/>
  <c r="AV210" i="2"/>
  <c r="AT210" i="2"/>
  <c r="AR210" i="2"/>
  <c r="AP210" i="2"/>
  <c r="AN210" i="2"/>
  <c r="AL210" i="2"/>
  <c r="AJ210" i="2"/>
  <c r="BH209" i="2"/>
  <c r="BF209" i="2"/>
  <c r="BD209" i="2"/>
  <c r="BB209" i="2"/>
  <c r="AZ209" i="2"/>
  <c r="AX209" i="2"/>
  <c r="AV209" i="2"/>
  <c r="AT209" i="2"/>
  <c r="AR209" i="2"/>
  <c r="AP209" i="2"/>
  <c r="AN209" i="2"/>
  <c r="AL209" i="2"/>
  <c r="AJ209" i="2"/>
  <c r="BH208" i="2"/>
  <c r="BF208" i="2"/>
  <c r="BD208" i="2"/>
  <c r="BB208" i="2"/>
  <c r="AZ208" i="2"/>
  <c r="AX208" i="2"/>
  <c r="AV208" i="2"/>
  <c r="AT208" i="2"/>
  <c r="AR208" i="2"/>
  <c r="AP208" i="2"/>
  <c r="AN208" i="2"/>
  <c r="AL208" i="2"/>
  <c r="AJ208" i="2"/>
  <c r="BH207" i="2"/>
  <c r="BF207" i="2"/>
  <c r="BD207" i="2"/>
  <c r="BB207" i="2"/>
  <c r="AZ207" i="2"/>
  <c r="AX207" i="2"/>
  <c r="AV207" i="2"/>
  <c r="AT207" i="2"/>
  <c r="AR207" i="2"/>
  <c r="AP207" i="2"/>
  <c r="AN207" i="2"/>
  <c r="AL207" i="2"/>
  <c r="AJ207" i="2"/>
  <c r="BH206" i="2"/>
  <c r="BF206" i="2"/>
  <c r="BD206" i="2"/>
  <c r="BB206" i="2"/>
  <c r="AZ206" i="2"/>
  <c r="AX206" i="2"/>
  <c r="AV206" i="2"/>
  <c r="AT206" i="2"/>
  <c r="AR206" i="2"/>
  <c r="AP206" i="2"/>
  <c r="AN206" i="2"/>
  <c r="AL206" i="2"/>
  <c r="AJ206" i="2"/>
  <c r="BH205" i="2"/>
  <c r="BF205" i="2"/>
  <c r="BD205" i="2"/>
  <c r="BB205" i="2"/>
  <c r="AZ205" i="2"/>
  <c r="AX205" i="2"/>
  <c r="AV205" i="2"/>
  <c r="AT205" i="2"/>
  <c r="AR205" i="2"/>
  <c r="AP205" i="2"/>
  <c r="AN205" i="2"/>
  <c r="AL205" i="2"/>
  <c r="AJ205" i="2"/>
  <c r="BH204" i="2"/>
  <c r="BF204" i="2"/>
  <c r="BD204" i="2"/>
  <c r="BB204" i="2"/>
  <c r="AZ204" i="2"/>
  <c r="AX204" i="2"/>
  <c r="AV204" i="2"/>
  <c r="AT204" i="2"/>
  <c r="AR204" i="2"/>
  <c r="AP204" i="2"/>
  <c r="AN204" i="2"/>
  <c r="AL204" i="2"/>
  <c r="AJ204" i="2"/>
  <c r="BH203" i="2"/>
  <c r="BF203" i="2"/>
  <c r="BD203" i="2"/>
  <c r="BB203" i="2"/>
  <c r="AZ203" i="2"/>
  <c r="AX203" i="2"/>
  <c r="AV203" i="2"/>
  <c r="AT203" i="2"/>
  <c r="AR203" i="2"/>
  <c r="AP203" i="2"/>
  <c r="AN203" i="2"/>
  <c r="AL203" i="2"/>
  <c r="AJ203" i="2"/>
  <c r="BH202" i="2"/>
  <c r="BF202" i="2"/>
  <c r="BD202" i="2"/>
  <c r="BB202" i="2"/>
  <c r="AZ202" i="2"/>
  <c r="AX202" i="2"/>
  <c r="AV202" i="2"/>
  <c r="AT202" i="2"/>
  <c r="AR202" i="2"/>
  <c r="AP202" i="2"/>
  <c r="AN202" i="2"/>
  <c r="AL202" i="2"/>
  <c r="AJ202" i="2"/>
  <c r="BH201" i="2"/>
  <c r="BF201" i="2"/>
  <c r="BD201" i="2"/>
  <c r="BB201" i="2"/>
  <c r="AZ201" i="2"/>
  <c r="AX201" i="2"/>
  <c r="AV201" i="2"/>
  <c r="AT201" i="2"/>
  <c r="AR201" i="2"/>
  <c r="AP201" i="2"/>
  <c r="AN201" i="2"/>
  <c r="AL201" i="2"/>
  <c r="AJ201" i="2"/>
  <c r="BH200" i="2"/>
  <c r="BF200" i="2"/>
  <c r="BD200" i="2"/>
  <c r="BB200" i="2"/>
  <c r="AZ200" i="2"/>
  <c r="AX200" i="2"/>
  <c r="AV200" i="2"/>
  <c r="AT200" i="2"/>
  <c r="AR200" i="2"/>
  <c r="AP200" i="2"/>
  <c r="AN200" i="2"/>
  <c r="AL200" i="2"/>
  <c r="AJ200" i="2"/>
  <c r="BH199" i="2"/>
  <c r="BF199" i="2"/>
  <c r="BD199" i="2"/>
  <c r="BB199" i="2"/>
  <c r="AZ199" i="2"/>
  <c r="AX199" i="2"/>
  <c r="AV199" i="2"/>
  <c r="AT199" i="2"/>
  <c r="AR199" i="2"/>
  <c r="AP199" i="2"/>
  <c r="AN199" i="2"/>
  <c r="AL199" i="2"/>
  <c r="AJ199" i="2"/>
  <c r="BH198" i="2"/>
  <c r="BF198" i="2"/>
  <c r="BD198" i="2"/>
  <c r="BB198" i="2"/>
  <c r="AZ198" i="2"/>
  <c r="AX198" i="2"/>
  <c r="AV198" i="2"/>
  <c r="AT198" i="2"/>
  <c r="AR198" i="2"/>
  <c r="AP198" i="2"/>
  <c r="AN198" i="2"/>
  <c r="AL198" i="2"/>
  <c r="AJ198" i="2"/>
  <c r="BH197" i="2"/>
  <c r="BF197" i="2"/>
  <c r="BD197" i="2"/>
  <c r="BB197" i="2"/>
  <c r="AZ197" i="2"/>
  <c r="AX197" i="2"/>
  <c r="AV197" i="2"/>
  <c r="AT197" i="2"/>
  <c r="AR197" i="2"/>
  <c r="AP197" i="2"/>
  <c r="AN197" i="2"/>
  <c r="AL197" i="2"/>
  <c r="AJ197" i="2"/>
  <c r="BH196" i="2"/>
  <c r="BF196" i="2"/>
  <c r="BD196" i="2"/>
  <c r="BB196" i="2"/>
  <c r="AZ196" i="2"/>
  <c r="AX196" i="2"/>
  <c r="AV196" i="2"/>
  <c r="AT196" i="2"/>
  <c r="AR196" i="2"/>
  <c r="AP196" i="2"/>
  <c r="AN196" i="2"/>
  <c r="AL196" i="2"/>
  <c r="AJ196" i="2"/>
  <c r="BH195" i="2"/>
  <c r="BF195" i="2"/>
  <c r="BD195" i="2"/>
  <c r="BB195" i="2"/>
  <c r="AZ195" i="2"/>
  <c r="AX195" i="2"/>
  <c r="AV195" i="2"/>
  <c r="AT195" i="2"/>
  <c r="AR195" i="2"/>
  <c r="AP195" i="2"/>
  <c r="AN195" i="2"/>
  <c r="AL195" i="2"/>
  <c r="AJ195" i="2"/>
  <c r="BH194" i="2"/>
  <c r="BF194" i="2"/>
  <c r="BD194" i="2"/>
  <c r="BB194" i="2"/>
  <c r="AZ194" i="2"/>
  <c r="AX194" i="2"/>
  <c r="AV194" i="2"/>
  <c r="AT194" i="2"/>
  <c r="AR194" i="2"/>
  <c r="AP194" i="2"/>
  <c r="AN194" i="2"/>
  <c r="AL194" i="2"/>
  <c r="AJ194" i="2"/>
  <c r="BH193" i="2"/>
  <c r="BF193" i="2"/>
  <c r="BD193" i="2"/>
  <c r="BB193" i="2"/>
  <c r="AZ193" i="2"/>
  <c r="AX193" i="2"/>
  <c r="AV193" i="2"/>
  <c r="AT193" i="2"/>
  <c r="AR193" i="2"/>
  <c r="AP193" i="2"/>
  <c r="AN193" i="2"/>
  <c r="AL193" i="2"/>
  <c r="AJ193" i="2"/>
  <c r="BH192" i="2"/>
  <c r="BF192" i="2"/>
  <c r="BD192" i="2"/>
  <c r="BB192" i="2"/>
  <c r="AZ192" i="2"/>
  <c r="AX192" i="2"/>
  <c r="AV192" i="2"/>
  <c r="AT192" i="2"/>
  <c r="AR192" i="2"/>
  <c r="AP192" i="2"/>
  <c r="AN192" i="2"/>
  <c r="AL192" i="2"/>
  <c r="AJ192" i="2"/>
  <c r="AI188" i="2"/>
  <c r="BH171" i="2"/>
  <c r="BF171" i="2"/>
  <c r="BD171" i="2"/>
  <c r="BB171" i="2"/>
  <c r="AZ171" i="2"/>
  <c r="AX171" i="2"/>
  <c r="AV171" i="2"/>
  <c r="AT171" i="2"/>
  <c r="AR171" i="2"/>
  <c r="AP171" i="2"/>
  <c r="AN171" i="2"/>
  <c r="AL171" i="2"/>
  <c r="AJ171" i="2"/>
  <c r="BH170" i="2"/>
  <c r="BF170" i="2"/>
  <c r="BD170" i="2"/>
  <c r="BB170" i="2"/>
  <c r="AZ170" i="2"/>
  <c r="AX170" i="2"/>
  <c r="AV170" i="2"/>
  <c r="AT170" i="2"/>
  <c r="AR170" i="2"/>
  <c r="AP170" i="2"/>
  <c r="AN170" i="2"/>
  <c r="AL170" i="2"/>
  <c r="AJ170" i="2"/>
  <c r="AG170" i="2"/>
  <c r="BH169" i="2"/>
  <c r="BF169" i="2"/>
  <c r="BD169" i="2"/>
  <c r="BB169" i="2"/>
  <c r="AZ169" i="2"/>
  <c r="AX169" i="2"/>
  <c r="AV169" i="2"/>
  <c r="AT169" i="2"/>
  <c r="AR169" i="2"/>
  <c r="AP169" i="2"/>
  <c r="AN169" i="2"/>
  <c r="AL169" i="2"/>
  <c r="AJ169" i="2"/>
  <c r="BH168" i="2"/>
  <c r="BF168" i="2"/>
  <c r="BD168" i="2"/>
  <c r="BB168" i="2"/>
  <c r="AZ168" i="2"/>
  <c r="AX168" i="2"/>
  <c r="AV168" i="2"/>
  <c r="AT168" i="2"/>
  <c r="AR168" i="2"/>
  <c r="AP168" i="2"/>
  <c r="AN168" i="2"/>
  <c r="AL168" i="2"/>
  <c r="AJ168" i="2"/>
  <c r="BH167" i="2"/>
  <c r="BF167" i="2"/>
  <c r="BD167" i="2"/>
  <c r="BB167" i="2"/>
  <c r="AZ167" i="2"/>
  <c r="AX167" i="2"/>
  <c r="AV167" i="2"/>
  <c r="AT167" i="2"/>
  <c r="AR167" i="2"/>
  <c r="AP167" i="2"/>
  <c r="AN167" i="2"/>
  <c r="AL167" i="2"/>
  <c r="AJ167" i="2"/>
  <c r="BH166" i="2"/>
  <c r="BF166" i="2"/>
  <c r="BD166" i="2"/>
  <c r="BB166" i="2"/>
  <c r="AZ166" i="2"/>
  <c r="AX166" i="2"/>
  <c r="AV166" i="2"/>
  <c r="AT166" i="2"/>
  <c r="AR166" i="2"/>
  <c r="AP166" i="2"/>
  <c r="AN166" i="2"/>
  <c r="AL166" i="2"/>
  <c r="AJ166" i="2"/>
  <c r="BH165" i="2"/>
  <c r="BF165" i="2"/>
  <c r="BD165" i="2"/>
  <c r="BB165" i="2"/>
  <c r="AZ165" i="2"/>
  <c r="AX165" i="2"/>
  <c r="AV165" i="2"/>
  <c r="AT165" i="2"/>
  <c r="AR165" i="2"/>
  <c r="AP165" i="2"/>
  <c r="AN165" i="2"/>
  <c r="AL165" i="2"/>
  <c r="AJ165" i="2"/>
  <c r="BH164" i="2"/>
  <c r="BF164" i="2"/>
  <c r="BD164" i="2"/>
  <c r="BB164" i="2"/>
  <c r="AZ164" i="2"/>
  <c r="AX164" i="2"/>
  <c r="AV164" i="2"/>
  <c r="AT164" i="2"/>
  <c r="AR164" i="2"/>
  <c r="AP164" i="2"/>
  <c r="AN164" i="2"/>
  <c r="AL164" i="2"/>
  <c r="AJ164" i="2"/>
  <c r="BH163" i="2"/>
  <c r="BF163" i="2"/>
  <c r="BD163" i="2"/>
  <c r="BB163" i="2"/>
  <c r="AZ163" i="2"/>
  <c r="AX163" i="2"/>
  <c r="AV163" i="2"/>
  <c r="AT163" i="2"/>
  <c r="AR163" i="2"/>
  <c r="AP163" i="2"/>
  <c r="AN163" i="2"/>
  <c r="AL163" i="2"/>
  <c r="AJ163" i="2"/>
  <c r="BH162" i="2"/>
  <c r="BF162" i="2"/>
  <c r="BD162" i="2"/>
  <c r="BB162" i="2"/>
  <c r="AZ162" i="2"/>
  <c r="AX162" i="2"/>
  <c r="AV162" i="2"/>
  <c r="AT162" i="2"/>
  <c r="AR162" i="2"/>
  <c r="AP162" i="2"/>
  <c r="AN162" i="2"/>
  <c r="AL162" i="2"/>
  <c r="AJ162" i="2"/>
  <c r="AG162" i="2"/>
  <c r="BH161" i="2"/>
  <c r="BF161" i="2"/>
  <c r="BD161" i="2"/>
  <c r="BB161" i="2"/>
  <c r="AZ161" i="2"/>
  <c r="AX161" i="2"/>
  <c r="AV161" i="2"/>
  <c r="AT161" i="2"/>
  <c r="AR161" i="2"/>
  <c r="AP161" i="2"/>
  <c r="AN161" i="2"/>
  <c r="AL161" i="2"/>
  <c r="AJ161" i="2"/>
  <c r="BH160" i="2"/>
  <c r="BF160" i="2"/>
  <c r="BD160" i="2"/>
  <c r="BB160" i="2"/>
  <c r="AZ160" i="2"/>
  <c r="AX160" i="2"/>
  <c r="AV160" i="2"/>
  <c r="AT160" i="2"/>
  <c r="AR160" i="2"/>
  <c r="AP160" i="2"/>
  <c r="AN160" i="2"/>
  <c r="AL160" i="2"/>
  <c r="AJ160" i="2"/>
  <c r="BH159" i="2"/>
  <c r="BF159" i="2"/>
  <c r="BD159" i="2"/>
  <c r="BB159" i="2"/>
  <c r="AZ159" i="2"/>
  <c r="AX159" i="2"/>
  <c r="AV159" i="2"/>
  <c r="AT159" i="2"/>
  <c r="AR159" i="2"/>
  <c r="AP159" i="2"/>
  <c r="AN159" i="2"/>
  <c r="AL159" i="2"/>
  <c r="AJ159" i="2"/>
  <c r="BH158" i="2"/>
  <c r="BF158" i="2"/>
  <c r="BD158" i="2"/>
  <c r="BB158" i="2"/>
  <c r="AZ158" i="2"/>
  <c r="AX158" i="2"/>
  <c r="AV158" i="2"/>
  <c r="AT158" i="2"/>
  <c r="AR158" i="2"/>
  <c r="AP158" i="2"/>
  <c r="AN158" i="2"/>
  <c r="AL158" i="2"/>
  <c r="AJ158" i="2"/>
  <c r="BH157" i="2"/>
  <c r="BF157" i="2"/>
  <c r="BD157" i="2"/>
  <c r="BB157" i="2"/>
  <c r="AZ157" i="2"/>
  <c r="AX157" i="2"/>
  <c r="AV157" i="2"/>
  <c r="AT157" i="2"/>
  <c r="AR157" i="2"/>
  <c r="AP157" i="2"/>
  <c r="AN157" i="2"/>
  <c r="AL157" i="2"/>
  <c r="AJ157" i="2"/>
  <c r="BH156" i="2"/>
  <c r="BF156" i="2"/>
  <c r="BD156" i="2"/>
  <c r="BB156" i="2"/>
  <c r="AZ156" i="2"/>
  <c r="AX156" i="2"/>
  <c r="AV156" i="2"/>
  <c r="AT156" i="2"/>
  <c r="AR156" i="2"/>
  <c r="AP156" i="2"/>
  <c r="AN156" i="2"/>
  <c r="AL156" i="2"/>
  <c r="AJ156" i="2"/>
  <c r="BH155" i="2"/>
  <c r="BF155" i="2"/>
  <c r="BD155" i="2"/>
  <c r="BB155" i="2"/>
  <c r="AZ155" i="2"/>
  <c r="AX155" i="2"/>
  <c r="AV155" i="2"/>
  <c r="AT155" i="2"/>
  <c r="AR155" i="2"/>
  <c r="AP155" i="2"/>
  <c r="AN155" i="2"/>
  <c r="AL155" i="2"/>
  <c r="AJ155" i="2"/>
  <c r="BH154" i="2"/>
  <c r="BF154" i="2"/>
  <c r="BD154" i="2"/>
  <c r="BB154" i="2"/>
  <c r="AZ154" i="2"/>
  <c r="AX154" i="2"/>
  <c r="AV154" i="2"/>
  <c r="AT154" i="2"/>
  <c r="AR154" i="2"/>
  <c r="AP154" i="2"/>
  <c r="AN154" i="2"/>
  <c r="AL154" i="2"/>
  <c r="AJ154" i="2"/>
  <c r="AG154" i="2"/>
  <c r="BH153" i="2"/>
  <c r="BF153" i="2"/>
  <c r="BD153" i="2"/>
  <c r="BB153" i="2"/>
  <c r="AZ153" i="2"/>
  <c r="AX153" i="2"/>
  <c r="AV153" i="2"/>
  <c r="AT153" i="2"/>
  <c r="AR153" i="2"/>
  <c r="AP153" i="2"/>
  <c r="AN153" i="2"/>
  <c r="AL153" i="2"/>
  <c r="AJ153" i="2"/>
  <c r="BH152" i="2"/>
  <c r="BF152" i="2"/>
  <c r="BD152" i="2"/>
  <c r="BB152" i="2"/>
  <c r="AZ152" i="2"/>
  <c r="AX152" i="2"/>
  <c r="AV152" i="2"/>
  <c r="AT152" i="2"/>
  <c r="AR152" i="2"/>
  <c r="AP152" i="2"/>
  <c r="AN152" i="2"/>
  <c r="AL152" i="2"/>
  <c r="AJ152" i="2"/>
  <c r="BH151" i="2"/>
  <c r="BF151" i="2"/>
  <c r="BD151" i="2"/>
  <c r="BB151" i="2"/>
  <c r="AZ151" i="2"/>
  <c r="AX151" i="2"/>
  <c r="AV151" i="2"/>
  <c r="AT151" i="2"/>
  <c r="AR151" i="2"/>
  <c r="AP151" i="2"/>
  <c r="AN151" i="2"/>
  <c r="AL151" i="2"/>
  <c r="AJ151" i="2"/>
  <c r="BH150" i="2"/>
  <c r="BF150" i="2"/>
  <c r="BD150" i="2"/>
  <c r="BB150" i="2"/>
  <c r="AZ150" i="2"/>
  <c r="AX150" i="2"/>
  <c r="AV150" i="2"/>
  <c r="AT150" i="2"/>
  <c r="AR150" i="2"/>
  <c r="AP150" i="2"/>
  <c r="AN150" i="2"/>
  <c r="AL150" i="2"/>
  <c r="AJ150" i="2"/>
  <c r="BH149" i="2"/>
  <c r="BF149" i="2"/>
  <c r="BD149" i="2"/>
  <c r="BB149" i="2"/>
  <c r="AZ149" i="2"/>
  <c r="AX149" i="2"/>
  <c r="AV149" i="2"/>
  <c r="AT149" i="2"/>
  <c r="AR149" i="2"/>
  <c r="AP149" i="2"/>
  <c r="AN149" i="2"/>
  <c r="AL149" i="2"/>
  <c r="AJ149" i="2"/>
  <c r="BH148" i="2"/>
  <c r="BF148" i="2"/>
  <c r="BD148" i="2"/>
  <c r="BB148" i="2"/>
  <c r="AZ148" i="2"/>
  <c r="AX148" i="2"/>
  <c r="AV148" i="2"/>
  <c r="AT148" i="2"/>
  <c r="AR148" i="2"/>
  <c r="AP148" i="2"/>
  <c r="AN148" i="2"/>
  <c r="AL148" i="2"/>
  <c r="AJ148" i="2"/>
  <c r="BH147" i="2"/>
  <c r="BF147" i="2"/>
  <c r="BD147" i="2"/>
  <c r="BB147" i="2"/>
  <c r="AZ147" i="2"/>
  <c r="AX147" i="2"/>
  <c r="AV147" i="2"/>
  <c r="AT147" i="2"/>
  <c r="AR147" i="2"/>
  <c r="AP147" i="2"/>
  <c r="AN147" i="2"/>
  <c r="AL147" i="2"/>
  <c r="AJ147" i="2"/>
  <c r="BH146" i="2"/>
  <c r="BF146" i="2"/>
  <c r="BD146" i="2"/>
  <c r="BB146" i="2"/>
  <c r="AZ146" i="2"/>
  <c r="AX146" i="2"/>
  <c r="AV146" i="2"/>
  <c r="AT146" i="2"/>
  <c r="AR146" i="2"/>
  <c r="AP146" i="2"/>
  <c r="AN146" i="2"/>
  <c r="AL146" i="2"/>
  <c r="AJ146" i="2"/>
  <c r="AG146" i="2"/>
  <c r="BH145" i="2"/>
  <c r="BF145" i="2"/>
  <c r="BD145" i="2"/>
  <c r="BB145" i="2"/>
  <c r="AZ145" i="2"/>
  <c r="AX145" i="2"/>
  <c r="AV145" i="2"/>
  <c r="AT145" i="2"/>
  <c r="AR145" i="2"/>
  <c r="AP145" i="2"/>
  <c r="AN145" i="2"/>
  <c r="AL145" i="2"/>
  <c r="AJ145" i="2"/>
  <c r="BH144" i="2"/>
  <c r="BF144" i="2"/>
  <c r="BD144" i="2"/>
  <c r="BB144" i="2"/>
  <c r="AZ144" i="2"/>
  <c r="AX144" i="2"/>
  <c r="AV144" i="2"/>
  <c r="AT144" i="2"/>
  <c r="AR144" i="2"/>
  <c r="AP144" i="2"/>
  <c r="AN144" i="2"/>
  <c r="AL144" i="2"/>
  <c r="AJ144" i="2"/>
  <c r="BH143" i="2"/>
  <c r="BF143" i="2"/>
  <c r="BD143" i="2"/>
  <c r="BB143" i="2"/>
  <c r="AZ143" i="2"/>
  <c r="AX143" i="2"/>
  <c r="AV143" i="2"/>
  <c r="AT143" i="2"/>
  <c r="AR143" i="2"/>
  <c r="AP143" i="2"/>
  <c r="AN143" i="2"/>
  <c r="AL143" i="2"/>
  <c r="AJ143" i="2"/>
  <c r="BH142" i="2"/>
  <c r="BF142" i="2"/>
  <c r="BD142" i="2"/>
  <c r="BB142" i="2"/>
  <c r="AZ142" i="2"/>
  <c r="AX142" i="2"/>
  <c r="AV142" i="2"/>
  <c r="AT142" i="2"/>
  <c r="AR142" i="2"/>
  <c r="AP142" i="2"/>
  <c r="AN142" i="2"/>
  <c r="AL142" i="2"/>
  <c r="AJ142" i="2"/>
  <c r="BH141" i="2"/>
  <c r="BF141" i="2"/>
  <c r="BD141" i="2"/>
  <c r="BB141" i="2"/>
  <c r="AZ141" i="2"/>
  <c r="AX141" i="2"/>
  <c r="AV141" i="2"/>
  <c r="AT141" i="2"/>
  <c r="AR141" i="2"/>
  <c r="AP141" i="2"/>
  <c r="AN141" i="2"/>
  <c r="AL141" i="2"/>
  <c r="AJ141" i="2"/>
  <c r="BH140" i="2"/>
  <c r="BF140" i="2"/>
  <c r="BD140" i="2"/>
  <c r="BB140" i="2"/>
  <c r="AZ140" i="2"/>
  <c r="AX140" i="2"/>
  <c r="AV140" i="2"/>
  <c r="AT140" i="2"/>
  <c r="AR140" i="2"/>
  <c r="AP140" i="2"/>
  <c r="AN140" i="2"/>
  <c r="AL140" i="2"/>
  <c r="AJ140" i="2"/>
  <c r="BH139" i="2"/>
  <c r="BF139" i="2"/>
  <c r="BD139" i="2"/>
  <c r="BB139" i="2"/>
  <c r="AZ139" i="2"/>
  <c r="AX139" i="2"/>
  <c r="AV139" i="2"/>
  <c r="AT139" i="2"/>
  <c r="AR139" i="2"/>
  <c r="AP139" i="2"/>
  <c r="AN139" i="2"/>
  <c r="AL139" i="2"/>
  <c r="AJ139" i="2"/>
  <c r="BH138" i="2"/>
  <c r="BF138" i="2"/>
  <c r="BD138" i="2"/>
  <c r="BB138" i="2"/>
  <c r="AZ138" i="2"/>
  <c r="AX138" i="2"/>
  <c r="AV138" i="2"/>
  <c r="AT138" i="2"/>
  <c r="AR138" i="2"/>
  <c r="AP138" i="2"/>
  <c r="AN138" i="2"/>
  <c r="AL138" i="2"/>
  <c r="AJ138" i="2"/>
  <c r="BH137" i="2"/>
  <c r="BF137" i="2"/>
  <c r="BD137" i="2"/>
  <c r="BB137" i="2"/>
  <c r="AZ137" i="2"/>
  <c r="AX137" i="2"/>
  <c r="AV137" i="2"/>
  <c r="AT137" i="2"/>
  <c r="AR137" i="2"/>
  <c r="AP137" i="2"/>
  <c r="AN137" i="2"/>
  <c r="AL137" i="2"/>
  <c r="AJ137" i="2"/>
  <c r="BH136" i="2"/>
  <c r="BF136" i="2"/>
  <c r="BD136" i="2"/>
  <c r="BB136" i="2"/>
  <c r="AZ136" i="2"/>
  <c r="AX136" i="2"/>
  <c r="AV136" i="2"/>
  <c r="AT136" i="2"/>
  <c r="AR136" i="2"/>
  <c r="AP136" i="2"/>
  <c r="AN136" i="2"/>
  <c r="AL136" i="2"/>
  <c r="AJ136" i="2"/>
  <c r="BH135" i="2"/>
  <c r="BF135" i="2"/>
  <c r="BD135" i="2"/>
  <c r="BB135" i="2"/>
  <c r="AZ135" i="2"/>
  <c r="AX135" i="2"/>
  <c r="AV135" i="2"/>
  <c r="AT135" i="2"/>
  <c r="AR135" i="2"/>
  <c r="AP135" i="2"/>
  <c r="AN135" i="2"/>
  <c r="AL135" i="2"/>
  <c r="AJ135" i="2"/>
  <c r="BH134" i="2"/>
  <c r="BF134" i="2"/>
  <c r="BD134" i="2"/>
  <c r="BB134" i="2"/>
  <c r="AZ134" i="2"/>
  <c r="AX134" i="2"/>
  <c r="AV134" i="2"/>
  <c r="AT134" i="2"/>
  <c r="AR134" i="2"/>
  <c r="AP134" i="2"/>
  <c r="AN134" i="2"/>
  <c r="AL134" i="2"/>
  <c r="AJ134" i="2"/>
  <c r="BH133" i="2"/>
  <c r="BF133" i="2"/>
  <c r="BD133" i="2"/>
  <c r="BB133" i="2"/>
  <c r="AZ133" i="2"/>
  <c r="AX133" i="2"/>
  <c r="AV133" i="2"/>
  <c r="AT133" i="2"/>
  <c r="AR133" i="2"/>
  <c r="AP133" i="2"/>
  <c r="AN133" i="2"/>
  <c r="AL133" i="2"/>
  <c r="AJ133" i="2"/>
  <c r="BH132" i="2"/>
  <c r="BF132" i="2"/>
  <c r="BD132" i="2"/>
  <c r="BB132" i="2"/>
  <c r="AZ132" i="2"/>
  <c r="AX132" i="2"/>
  <c r="AV132" i="2"/>
  <c r="AT132" i="2"/>
  <c r="AR132" i="2"/>
  <c r="AP132" i="2"/>
  <c r="AN132" i="2"/>
  <c r="AL132" i="2"/>
  <c r="AJ132" i="2"/>
  <c r="AI128" i="2"/>
  <c r="BH111" i="2"/>
  <c r="BF111" i="2"/>
  <c r="BD111" i="2"/>
  <c r="BB111" i="2"/>
  <c r="AZ111" i="2"/>
  <c r="AX111" i="2"/>
  <c r="AV111" i="2"/>
  <c r="AT111" i="2"/>
  <c r="AR111" i="2"/>
  <c r="AP111" i="2"/>
  <c r="AN111" i="2"/>
  <c r="AL111" i="2"/>
  <c r="AJ111" i="2"/>
  <c r="BH110" i="2"/>
  <c r="BF110" i="2"/>
  <c r="BD110" i="2"/>
  <c r="BB110" i="2"/>
  <c r="AZ110" i="2"/>
  <c r="AX110" i="2"/>
  <c r="AV110" i="2"/>
  <c r="AT110" i="2"/>
  <c r="AR110" i="2"/>
  <c r="AP110" i="2"/>
  <c r="AN110" i="2"/>
  <c r="AL110" i="2"/>
  <c r="AJ110" i="2"/>
  <c r="AH110" i="2"/>
  <c r="BG110" i="2" s="1"/>
  <c r="I49" i="2" s="1"/>
  <c r="BH109" i="2"/>
  <c r="BF109" i="2"/>
  <c r="BD109" i="2"/>
  <c r="BB109" i="2"/>
  <c r="AZ109" i="2"/>
  <c r="AX109" i="2"/>
  <c r="AV109" i="2"/>
  <c r="AT109" i="2"/>
  <c r="AR109" i="2"/>
  <c r="AP109" i="2"/>
  <c r="AN109" i="2"/>
  <c r="AL109" i="2"/>
  <c r="AJ109" i="2"/>
  <c r="BH108" i="2"/>
  <c r="BF108" i="2"/>
  <c r="BD108" i="2"/>
  <c r="BB108" i="2"/>
  <c r="AZ108" i="2"/>
  <c r="AX108" i="2"/>
  <c r="AV108" i="2"/>
  <c r="AT108" i="2"/>
  <c r="AR108" i="2"/>
  <c r="AP108" i="2"/>
  <c r="AN108" i="2"/>
  <c r="AL108" i="2"/>
  <c r="AJ108" i="2"/>
  <c r="BH107" i="2"/>
  <c r="BF107" i="2"/>
  <c r="BD107" i="2"/>
  <c r="BB107" i="2"/>
  <c r="AZ107" i="2"/>
  <c r="AX107" i="2"/>
  <c r="AV107" i="2"/>
  <c r="AT107" i="2"/>
  <c r="AR107" i="2"/>
  <c r="AP107" i="2"/>
  <c r="AN107" i="2"/>
  <c r="AL107" i="2"/>
  <c r="AJ107" i="2"/>
  <c r="BH106" i="2"/>
  <c r="BF106" i="2"/>
  <c r="BD106" i="2"/>
  <c r="BB106" i="2"/>
  <c r="AZ106" i="2"/>
  <c r="AX106" i="2"/>
  <c r="AV106" i="2"/>
  <c r="AT106" i="2"/>
  <c r="AR106" i="2"/>
  <c r="AP106" i="2"/>
  <c r="AN106" i="2"/>
  <c r="AL106" i="2"/>
  <c r="AJ106" i="2"/>
  <c r="BH105" i="2"/>
  <c r="BF105" i="2"/>
  <c r="BD105" i="2"/>
  <c r="BB105" i="2"/>
  <c r="AZ105" i="2"/>
  <c r="AX105" i="2"/>
  <c r="AV105" i="2"/>
  <c r="AT105" i="2"/>
  <c r="AR105" i="2"/>
  <c r="AP105" i="2"/>
  <c r="AN105" i="2"/>
  <c r="AL105" i="2"/>
  <c r="AJ105" i="2"/>
  <c r="BH104" i="2"/>
  <c r="BF104" i="2"/>
  <c r="BD104" i="2"/>
  <c r="BB104" i="2"/>
  <c r="AZ104" i="2"/>
  <c r="AX104" i="2"/>
  <c r="AV104" i="2"/>
  <c r="AT104" i="2"/>
  <c r="AR104" i="2"/>
  <c r="AP104" i="2"/>
  <c r="AN104" i="2"/>
  <c r="AL104" i="2"/>
  <c r="AJ104" i="2"/>
  <c r="BH103" i="2"/>
  <c r="BF103" i="2"/>
  <c r="BD103" i="2"/>
  <c r="BB103" i="2"/>
  <c r="AZ103" i="2"/>
  <c r="AX103" i="2"/>
  <c r="AV103" i="2"/>
  <c r="AT103" i="2"/>
  <c r="AR103" i="2"/>
  <c r="AP103" i="2"/>
  <c r="AN103" i="2"/>
  <c r="AL103" i="2"/>
  <c r="AJ103" i="2"/>
  <c r="BH102" i="2"/>
  <c r="BF102" i="2"/>
  <c r="BD102" i="2"/>
  <c r="BB102" i="2"/>
  <c r="AZ102" i="2"/>
  <c r="AX102" i="2"/>
  <c r="AV102" i="2"/>
  <c r="AT102" i="2"/>
  <c r="AR102" i="2"/>
  <c r="AP102" i="2"/>
  <c r="AN102" i="2"/>
  <c r="AL102" i="2"/>
  <c r="AJ102" i="2"/>
  <c r="AH102" i="2"/>
  <c r="BG102" i="2" s="1"/>
  <c r="I41" i="2" s="1"/>
  <c r="BH101" i="2"/>
  <c r="BF101" i="2"/>
  <c r="BD101" i="2"/>
  <c r="BB101" i="2"/>
  <c r="AZ101" i="2"/>
  <c r="AX101" i="2"/>
  <c r="AV101" i="2"/>
  <c r="AT101" i="2"/>
  <c r="AR101" i="2"/>
  <c r="AP101" i="2"/>
  <c r="AN101" i="2"/>
  <c r="AL101" i="2"/>
  <c r="AJ101" i="2"/>
  <c r="BH100" i="2"/>
  <c r="BF100" i="2"/>
  <c r="BD100" i="2"/>
  <c r="BB100" i="2"/>
  <c r="AZ100" i="2"/>
  <c r="AX100" i="2"/>
  <c r="AV100" i="2"/>
  <c r="AT100" i="2"/>
  <c r="AR100" i="2"/>
  <c r="AP100" i="2"/>
  <c r="AN100" i="2"/>
  <c r="AL100" i="2"/>
  <c r="AJ100" i="2"/>
  <c r="BH99" i="2"/>
  <c r="BF99" i="2"/>
  <c r="BD99" i="2"/>
  <c r="BB99" i="2"/>
  <c r="AZ99" i="2"/>
  <c r="AX99" i="2"/>
  <c r="AV99" i="2"/>
  <c r="AT99" i="2"/>
  <c r="AR99" i="2"/>
  <c r="AP99" i="2"/>
  <c r="AN99" i="2"/>
  <c r="AL99" i="2"/>
  <c r="AJ99" i="2"/>
  <c r="BH98" i="2"/>
  <c r="BF98" i="2"/>
  <c r="BD98" i="2"/>
  <c r="BB98" i="2"/>
  <c r="AZ98" i="2"/>
  <c r="AX98" i="2"/>
  <c r="AV98" i="2"/>
  <c r="AT98" i="2"/>
  <c r="AR98" i="2"/>
  <c r="AP98" i="2"/>
  <c r="AN98" i="2"/>
  <c r="AL98" i="2"/>
  <c r="AJ98" i="2"/>
  <c r="BH97" i="2"/>
  <c r="BF97" i="2"/>
  <c r="BD97" i="2"/>
  <c r="BB97" i="2"/>
  <c r="AZ97" i="2"/>
  <c r="AX97" i="2"/>
  <c r="AV97" i="2"/>
  <c r="AT97" i="2"/>
  <c r="AR97" i="2"/>
  <c r="AP97" i="2"/>
  <c r="AN97" i="2"/>
  <c r="AL97" i="2"/>
  <c r="AJ97" i="2"/>
  <c r="BH96" i="2"/>
  <c r="BF96" i="2"/>
  <c r="BD96" i="2"/>
  <c r="BB96" i="2"/>
  <c r="AZ96" i="2"/>
  <c r="AX96" i="2"/>
  <c r="AV96" i="2"/>
  <c r="AT96" i="2"/>
  <c r="AR96" i="2"/>
  <c r="AP96" i="2"/>
  <c r="AN96" i="2"/>
  <c r="AL96" i="2"/>
  <c r="AJ96" i="2"/>
  <c r="BH95" i="2"/>
  <c r="BF95" i="2"/>
  <c r="BD95" i="2"/>
  <c r="BB95" i="2"/>
  <c r="AZ95" i="2"/>
  <c r="AX95" i="2"/>
  <c r="AV95" i="2"/>
  <c r="AT95" i="2"/>
  <c r="AR95" i="2"/>
  <c r="AP95" i="2"/>
  <c r="AN95" i="2"/>
  <c r="AL95" i="2"/>
  <c r="AJ95" i="2"/>
  <c r="BH94" i="2"/>
  <c r="BF94" i="2"/>
  <c r="BD94" i="2"/>
  <c r="BB94" i="2"/>
  <c r="AZ94" i="2"/>
  <c r="AX94" i="2"/>
  <c r="AV94" i="2"/>
  <c r="AT94" i="2"/>
  <c r="AR94" i="2"/>
  <c r="AP94" i="2"/>
  <c r="AN94" i="2"/>
  <c r="AL94" i="2"/>
  <c r="AJ94" i="2"/>
  <c r="AH94" i="2"/>
  <c r="BG94" i="2" s="1"/>
  <c r="I33" i="2" s="1"/>
  <c r="BH93" i="2"/>
  <c r="BF93" i="2"/>
  <c r="BD93" i="2"/>
  <c r="BB93" i="2"/>
  <c r="AZ93" i="2"/>
  <c r="AX93" i="2"/>
  <c r="AV93" i="2"/>
  <c r="AT93" i="2"/>
  <c r="AR93" i="2"/>
  <c r="AP93" i="2"/>
  <c r="AN93" i="2"/>
  <c r="AL93" i="2"/>
  <c r="AJ93" i="2"/>
  <c r="BH92" i="2"/>
  <c r="BF92" i="2"/>
  <c r="BD92" i="2"/>
  <c r="BB92" i="2"/>
  <c r="AZ92" i="2"/>
  <c r="AX92" i="2"/>
  <c r="AV92" i="2"/>
  <c r="AT92" i="2"/>
  <c r="AR92" i="2"/>
  <c r="AP92" i="2"/>
  <c r="AN92" i="2"/>
  <c r="AL92" i="2"/>
  <c r="AJ92" i="2"/>
  <c r="BH91" i="2"/>
  <c r="BF91" i="2"/>
  <c r="BD91" i="2"/>
  <c r="BB91" i="2"/>
  <c r="AZ91" i="2"/>
  <c r="AX91" i="2"/>
  <c r="AV91" i="2"/>
  <c r="AT91" i="2"/>
  <c r="AR91" i="2"/>
  <c r="AP91" i="2"/>
  <c r="AN91" i="2"/>
  <c r="AL91" i="2"/>
  <c r="AJ91" i="2"/>
  <c r="BH90" i="2"/>
  <c r="BF90" i="2"/>
  <c r="BD90" i="2"/>
  <c r="BB90" i="2"/>
  <c r="AZ90" i="2"/>
  <c r="AX90" i="2"/>
  <c r="AV90" i="2"/>
  <c r="AT90" i="2"/>
  <c r="AR90" i="2"/>
  <c r="AP90" i="2"/>
  <c r="AN90" i="2"/>
  <c r="AL90" i="2"/>
  <c r="AJ90" i="2"/>
  <c r="BH89" i="2"/>
  <c r="BF89" i="2"/>
  <c r="BD89" i="2"/>
  <c r="BB89" i="2"/>
  <c r="AZ89" i="2"/>
  <c r="AX89" i="2"/>
  <c r="AV89" i="2"/>
  <c r="AT89" i="2"/>
  <c r="AR89" i="2"/>
  <c r="AP89" i="2"/>
  <c r="AN89" i="2"/>
  <c r="AL89" i="2"/>
  <c r="AJ89" i="2"/>
  <c r="BH88" i="2"/>
  <c r="BF88" i="2"/>
  <c r="BD88" i="2"/>
  <c r="BB88" i="2"/>
  <c r="AZ88" i="2"/>
  <c r="AX88" i="2"/>
  <c r="AV88" i="2"/>
  <c r="AT88" i="2"/>
  <c r="AR88" i="2"/>
  <c r="AP88" i="2"/>
  <c r="AN88" i="2"/>
  <c r="AL88" i="2"/>
  <c r="AJ88" i="2"/>
  <c r="BH87" i="2"/>
  <c r="BF87" i="2"/>
  <c r="BD87" i="2"/>
  <c r="BB87" i="2"/>
  <c r="AZ87" i="2"/>
  <c r="AX87" i="2"/>
  <c r="AV87" i="2"/>
  <c r="AT87" i="2"/>
  <c r="AR87" i="2"/>
  <c r="AP87" i="2"/>
  <c r="AN87" i="2"/>
  <c r="AL87" i="2"/>
  <c r="AJ87" i="2"/>
  <c r="BH86" i="2"/>
  <c r="BF86" i="2"/>
  <c r="BD86" i="2"/>
  <c r="BB86" i="2"/>
  <c r="AZ86" i="2"/>
  <c r="AX86" i="2"/>
  <c r="AV86" i="2"/>
  <c r="AT86" i="2"/>
  <c r="AR86" i="2"/>
  <c r="AP86" i="2"/>
  <c r="AN86" i="2"/>
  <c r="AL86" i="2"/>
  <c r="AJ86" i="2"/>
  <c r="AH86" i="2"/>
  <c r="BG86" i="2" s="1"/>
  <c r="I25" i="2" s="1"/>
  <c r="BH85" i="2"/>
  <c r="BF85" i="2"/>
  <c r="BD85" i="2"/>
  <c r="BB85" i="2"/>
  <c r="AZ85" i="2"/>
  <c r="AX85" i="2"/>
  <c r="AV85" i="2"/>
  <c r="AT85" i="2"/>
  <c r="AR85" i="2"/>
  <c r="AP85" i="2"/>
  <c r="AN85" i="2"/>
  <c r="AL85" i="2"/>
  <c r="AJ85" i="2"/>
  <c r="BH84" i="2"/>
  <c r="BF84" i="2"/>
  <c r="BD84" i="2"/>
  <c r="BB84" i="2"/>
  <c r="AZ84" i="2"/>
  <c r="AX84" i="2"/>
  <c r="AV84" i="2"/>
  <c r="AT84" i="2"/>
  <c r="AR84" i="2"/>
  <c r="AP84" i="2"/>
  <c r="AN84" i="2"/>
  <c r="AL84" i="2"/>
  <c r="AJ84" i="2"/>
  <c r="BH83" i="2"/>
  <c r="BF83" i="2"/>
  <c r="BD83" i="2"/>
  <c r="BB83" i="2"/>
  <c r="AZ83" i="2"/>
  <c r="AX83" i="2"/>
  <c r="AV83" i="2"/>
  <c r="AT83" i="2"/>
  <c r="AR83" i="2"/>
  <c r="AP83" i="2"/>
  <c r="AN83" i="2"/>
  <c r="AL83" i="2"/>
  <c r="AJ83" i="2"/>
  <c r="BH82" i="2"/>
  <c r="BF82" i="2"/>
  <c r="BD82" i="2"/>
  <c r="BB82" i="2"/>
  <c r="AZ82" i="2"/>
  <c r="AX82" i="2"/>
  <c r="AV82" i="2"/>
  <c r="AT82" i="2"/>
  <c r="AR82" i="2"/>
  <c r="AP82" i="2"/>
  <c r="AN82" i="2"/>
  <c r="AL82" i="2"/>
  <c r="AJ82" i="2"/>
  <c r="E82" i="2"/>
  <c r="BH81" i="2"/>
  <c r="BF81" i="2"/>
  <c r="BD81" i="2"/>
  <c r="BB81" i="2"/>
  <c r="AZ81" i="2"/>
  <c r="AX81" i="2"/>
  <c r="AV81" i="2"/>
  <c r="AT81" i="2"/>
  <c r="AR81" i="2"/>
  <c r="AP81" i="2"/>
  <c r="AN81" i="2"/>
  <c r="AL81" i="2"/>
  <c r="AJ81" i="2"/>
  <c r="E81" i="2"/>
  <c r="BH80" i="2"/>
  <c r="H19" i="2" s="1"/>
  <c r="BF80" i="2"/>
  <c r="BD80" i="2"/>
  <c r="BB80" i="2"/>
  <c r="AZ80" i="2"/>
  <c r="AX80" i="2"/>
  <c r="AV80" i="2"/>
  <c r="AT80" i="2"/>
  <c r="AR80" i="2"/>
  <c r="AP80" i="2"/>
  <c r="AN80" i="2"/>
  <c r="AL80" i="2"/>
  <c r="AJ80" i="2"/>
  <c r="BH79" i="2"/>
  <c r="BF79" i="2"/>
  <c r="BD79" i="2"/>
  <c r="BB79" i="2"/>
  <c r="AZ79" i="2"/>
  <c r="AX79" i="2"/>
  <c r="AV79" i="2"/>
  <c r="AT79" i="2"/>
  <c r="AR79" i="2"/>
  <c r="AP79" i="2"/>
  <c r="AN79" i="2"/>
  <c r="AL79" i="2"/>
  <c r="AJ79" i="2"/>
  <c r="BH78" i="2"/>
  <c r="BF78" i="2"/>
  <c r="BD78" i="2"/>
  <c r="BB78" i="2"/>
  <c r="AZ78" i="2"/>
  <c r="AX78" i="2"/>
  <c r="AV78" i="2"/>
  <c r="AT78" i="2"/>
  <c r="AR78" i="2"/>
  <c r="AP78" i="2"/>
  <c r="AN78" i="2"/>
  <c r="AL78" i="2"/>
  <c r="AJ78" i="2"/>
  <c r="AH78" i="2"/>
  <c r="BG78" i="2" s="1"/>
  <c r="BH77" i="2"/>
  <c r="BF77" i="2"/>
  <c r="BD77" i="2"/>
  <c r="BB77" i="2"/>
  <c r="AZ77" i="2"/>
  <c r="AX77" i="2"/>
  <c r="AV77" i="2"/>
  <c r="AT77" i="2"/>
  <c r="AR77" i="2"/>
  <c r="AP77" i="2"/>
  <c r="AN77" i="2"/>
  <c r="AL77" i="2"/>
  <c r="AJ77" i="2"/>
  <c r="BH76" i="2"/>
  <c r="BF76" i="2"/>
  <c r="BD76" i="2"/>
  <c r="BB76" i="2"/>
  <c r="AZ76" i="2"/>
  <c r="AX76" i="2"/>
  <c r="AV76" i="2"/>
  <c r="AT76" i="2"/>
  <c r="AR76" i="2"/>
  <c r="AP76" i="2"/>
  <c r="AN76" i="2"/>
  <c r="AL76" i="2"/>
  <c r="AJ76" i="2"/>
  <c r="BH75" i="2"/>
  <c r="BF75" i="2"/>
  <c r="BD75" i="2"/>
  <c r="BB75" i="2"/>
  <c r="AZ75" i="2"/>
  <c r="AX75" i="2"/>
  <c r="AV75" i="2"/>
  <c r="AT75" i="2"/>
  <c r="AR75" i="2"/>
  <c r="AP75" i="2"/>
  <c r="AN75" i="2"/>
  <c r="AL75" i="2"/>
  <c r="AJ75" i="2"/>
  <c r="BH74" i="2"/>
  <c r="L58" i="2" s="1"/>
  <c r="BF74" i="2"/>
  <c r="BD74" i="2"/>
  <c r="BB74" i="2"/>
  <c r="AZ74" i="2"/>
  <c r="AX74" i="2"/>
  <c r="AV74" i="2"/>
  <c r="AT74" i="2"/>
  <c r="AR74" i="2"/>
  <c r="AP74" i="2"/>
  <c r="AN74" i="2"/>
  <c r="AL74" i="2"/>
  <c r="AJ74" i="2"/>
  <c r="BH73" i="2"/>
  <c r="BF73" i="2"/>
  <c r="BD73" i="2"/>
  <c r="BB73" i="2"/>
  <c r="AZ73" i="2"/>
  <c r="AX73" i="2"/>
  <c r="AV73" i="2"/>
  <c r="AT73" i="2"/>
  <c r="AR73" i="2"/>
  <c r="AP73" i="2"/>
  <c r="AN73" i="2"/>
  <c r="AL73" i="2"/>
  <c r="AJ73" i="2"/>
  <c r="E73" i="2"/>
  <c r="BH72" i="2"/>
  <c r="BF72" i="2"/>
  <c r="BD72" i="2"/>
  <c r="BB72" i="2"/>
  <c r="AZ72" i="2"/>
  <c r="AX72" i="2"/>
  <c r="AV72" i="2"/>
  <c r="AT72" i="2"/>
  <c r="AR72" i="2"/>
  <c r="AP72" i="2"/>
  <c r="AN72" i="2"/>
  <c r="AL72" i="2"/>
  <c r="AJ72" i="2"/>
  <c r="AI68" i="2"/>
  <c r="L67" i="2"/>
  <c r="E67" i="2"/>
  <c r="L66" i="2"/>
  <c r="E66" i="2"/>
  <c r="D60" i="2"/>
  <c r="E60" i="2" s="1"/>
  <c r="BH52" i="2"/>
  <c r="E50" i="2" s="1"/>
  <c r="D50" i="2" s="1"/>
  <c r="BG52" i="2"/>
  <c r="BF52" i="2"/>
  <c r="BD52" i="2"/>
  <c r="BB52" i="2"/>
  <c r="AZ52" i="2"/>
  <c r="AX52" i="2"/>
  <c r="AV52" i="2"/>
  <c r="AT52" i="2"/>
  <c r="AR52" i="2"/>
  <c r="AP52" i="2"/>
  <c r="AN52" i="2"/>
  <c r="AL52" i="2"/>
  <c r="AJ52" i="2"/>
  <c r="BH51" i="2"/>
  <c r="BG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BH50" i="2"/>
  <c r="E48" i="2" s="1"/>
  <c r="BG50" i="2"/>
  <c r="BF50" i="2"/>
  <c r="BD50" i="2"/>
  <c r="BB50" i="2"/>
  <c r="AZ50" i="2"/>
  <c r="AX50" i="2"/>
  <c r="AV50" i="2"/>
  <c r="AT50" i="2"/>
  <c r="AR50" i="2"/>
  <c r="AP50" i="2"/>
  <c r="AN50" i="2"/>
  <c r="AL50" i="2"/>
  <c r="AJ50" i="2"/>
  <c r="Z50" i="2"/>
  <c r="W50" i="2"/>
  <c r="T50" i="2"/>
  <c r="Q50" i="2"/>
  <c r="N50" i="2"/>
  <c r="K50" i="2"/>
  <c r="H50" i="2"/>
  <c r="F50" i="2"/>
  <c r="C50" i="2"/>
  <c r="B50" i="2"/>
  <c r="BH49" i="2"/>
  <c r="BG49" i="2"/>
  <c r="BF49" i="2"/>
  <c r="BD49" i="2"/>
  <c r="BB49" i="2"/>
  <c r="AZ49" i="2"/>
  <c r="AX49" i="2"/>
  <c r="AV49" i="2"/>
  <c r="AT49" i="2"/>
  <c r="AR49" i="2"/>
  <c r="AP49" i="2"/>
  <c r="AN49" i="2"/>
  <c r="AL49" i="2"/>
  <c r="AJ49" i="2"/>
  <c r="Z49" i="2"/>
  <c r="W49" i="2"/>
  <c r="T49" i="2"/>
  <c r="Q49" i="2"/>
  <c r="N49" i="2"/>
  <c r="K49" i="2"/>
  <c r="H49" i="2"/>
  <c r="F49" i="2"/>
  <c r="E49" i="2"/>
  <c r="C49" i="2"/>
  <c r="B49" i="2"/>
  <c r="BH48" i="2"/>
  <c r="E46" i="2" s="1"/>
  <c r="BG48" i="2"/>
  <c r="BF48" i="2"/>
  <c r="BD48" i="2"/>
  <c r="BB48" i="2"/>
  <c r="AZ48" i="2"/>
  <c r="AX48" i="2"/>
  <c r="AV48" i="2"/>
  <c r="AT48" i="2"/>
  <c r="AR48" i="2"/>
  <c r="AP48" i="2"/>
  <c r="AN48" i="2"/>
  <c r="AL48" i="2"/>
  <c r="AJ48" i="2"/>
  <c r="Z48" i="2"/>
  <c r="W48" i="2"/>
  <c r="T48" i="2"/>
  <c r="Q48" i="2"/>
  <c r="N48" i="2"/>
  <c r="K48" i="2"/>
  <c r="H48" i="2"/>
  <c r="F48" i="2"/>
  <c r="C48" i="2"/>
  <c r="B48" i="2"/>
  <c r="BH47" i="2"/>
  <c r="BG47" i="2"/>
  <c r="BF47" i="2"/>
  <c r="BD47" i="2"/>
  <c r="BB47" i="2"/>
  <c r="AZ47" i="2"/>
  <c r="AX47" i="2"/>
  <c r="AV47" i="2"/>
  <c r="AT47" i="2"/>
  <c r="AR47" i="2"/>
  <c r="AP47" i="2"/>
  <c r="AN47" i="2"/>
  <c r="AL47" i="2"/>
  <c r="AJ47" i="2"/>
  <c r="W47" i="2"/>
  <c r="T47" i="2"/>
  <c r="Q47" i="2"/>
  <c r="N47" i="2"/>
  <c r="K47" i="2"/>
  <c r="H47" i="2"/>
  <c r="F47" i="2"/>
  <c r="E47" i="2"/>
  <c r="D47" i="2"/>
  <c r="C47" i="2"/>
  <c r="AH108" i="2" s="1"/>
  <c r="BG108" i="2" s="1"/>
  <c r="I47" i="2" s="1"/>
  <c r="B47" i="2"/>
  <c r="BH46" i="2"/>
  <c r="BG46" i="2"/>
  <c r="BF46" i="2"/>
  <c r="BD46" i="2"/>
  <c r="BB46" i="2"/>
  <c r="AZ46" i="2"/>
  <c r="AX46" i="2"/>
  <c r="AV46" i="2"/>
  <c r="AT46" i="2"/>
  <c r="AR46" i="2"/>
  <c r="AP46" i="2"/>
  <c r="AN46" i="2"/>
  <c r="AL46" i="2"/>
  <c r="AJ46" i="2"/>
  <c r="Z46" i="2"/>
  <c r="W46" i="2"/>
  <c r="T46" i="2"/>
  <c r="Q46" i="2"/>
  <c r="N46" i="2"/>
  <c r="K46" i="2"/>
  <c r="H46" i="2"/>
  <c r="F46" i="2"/>
  <c r="C46" i="2"/>
  <c r="B46" i="2"/>
  <c r="BH45" i="2"/>
  <c r="BG45" i="2"/>
  <c r="BF45" i="2"/>
  <c r="BD45" i="2"/>
  <c r="BB45" i="2"/>
  <c r="AZ45" i="2"/>
  <c r="AX45" i="2"/>
  <c r="AV45" i="2"/>
  <c r="AT45" i="2"/>
  <c r="AR45" i="2"/>
  <c r="AP45" i="2"/>
  <c r="AN45" i="2"/>
  <c r="AL45" i="2"/>
  <c r="AJ45" i="2"/>
  <c r="Z45" i="2"/>
  <c r="W45" i="2"/>
  <c r="T45" i="2"/>
  <c r="Q45" i="2"/>
  <c r="N45" i="2"/>
  <c r="K45" i="2"/>
  <c r="H45" i="2"/>
  <c r="F45" i="2"/>
  <c r="E45" i="2"/>
  <c r="D45" i="2"/>
  <c r="C45" i="2"/>
  <c r="AH106" i="2" s="1"/>
  <c r="BG106" i="2" s="1"/>
  <c r="I45" i="2" s="1"/>
  <c r="B45" i="2"/>
  <c r="BH44" i="2"/>
  <c r="BG44" i="2"/>
  <c r="BF44" i="2"/>
  <c r="BD44" i="2"/>
  <c r="BB44" i="2"/>
  <c r="AZ44" i="2"/>
  <c r="AX44" i="2"/>
  <c r="AV44" i="2"/>
  <c r="AT44" i="2"/>
  <c r="AR44" i="2"/>
  <c r="AP44" i="2"/>
  <c r="AN44" i="2"/>
  <c r="AL44" i="2"/>
  <c r="AJ44" i="2"/>
  <c r="Z44" i="2"/>
  <c r="W44" i="2"/>
  <c r="T44" i="2"/>
  <c r="Q44" i="2"/>
  <c r="N44" i="2"/>
  <c r="K44" i="2"/>
  <c r="H44" i="2"/>
  <c r="F44" i="2"/>
  <c r="D44" i="2" s="1"/>
  <c r="E44" i="2"/>
  <c r="C44" i="2"/>
  <c r="B44" i="2"/>
  <c r="BH43" i="2"/>
  <c r="BG43" i="2"/>
  <c r="BF43" i="2"/>
  <c r="BD43" i="2"/>
  <c r="BB43" i="2"/>
  <c r="AZ43" i="2"/>
  <c r="AX43" i="2"/>
  <c r="AV43" i="2"/>
  <c r="AT43" i="2"/>
  <c r="AR43" i="2"/>
  <c r="AP43" i="2"/>
  <c r="AN43" i="2"/>
  <c r="AL43" i="2"/>
  <c r="AJ43" i="2"/>
  <c r="W43" i="2"/>
  <c r="T43" i="2"/>
  <c r="Q43" i="2"/>
  <c r="N43" i="2"/>
  <c r="K43" i="2"/>
  <c r="H43" i="2"/>
  <c r="F43" i="2"/>
  <c r="E43" i="2"/>
  <c r="D43" i="2"/>
  <c r="C43" i="2"/>
  <c r="B43" i="2"/>
  <c r="BH42" i="2"/>
  <c r="BG42" i="2"/>
  <c r="F40" i="2" s="1"/>
  <c r="D40" i="2" s="1"/>
  <c r="BF42" i="2"/>
  <c r="BD42" i="2"/>
  <c r="BB42" i="2"/>
  <c r="AZ42" i="2"/>
  <c r="AX42" i="2"/>
  <c r="AV42" i="2"/>
  <c r="AT42" i="2"/>
  <c r="AR42" i="2"/>
  <c r="AP42" i="2"/>
  <c r="AN42" i="2"/>
  <c r="AL42" i="2"/>
  <c r="AJ42" i="2"/>
  <c r="Z42" i="2"/>
  <c r="W42" i="2"/>
  <c r="T42" i="2"/>
  <c r="Q42" i="2"/>
  <c r="N42" i="2"/>
  <c r="K42" i="2"/>
  <c r="H42" i="2"/>
  <c r="F42" i="2"/>
  <c r="D42" i="2" s="1"/>
  <c r="E42" i="2"/>
  <c r="C42" i="2"/>
  <c r="B42" i="2"/>
  <c r="BH41" i="2"/>
  <c r="BG41" i="2"/>
  <c r="BF41" i="2"/>
  <c r="BD41" i="2"/>
  <c r="BB41" i="2"/>
  <c r="AZ41" i="2"/>
  <c r="AX41" i="2"/>
  <c r="AV41" i="2"/>
  <c r="AT41" i="2"/>
  <c r="AR41" i="2"/>
  <c r="AP41" i="2"/>
  <c r="AN41" i="2"/>
  <c r="AL41" i="2"/>
  <c r="AJ41" i="2"/>
  <c r="Z41" i="2"/>
  <c r="W41" i="2"/>
  <c r="T41" i="2"/>
  <c r="Q41" i="2"/>
  <c r="N41" i="2"/>
  <c r="K41" i="2"/>
  <c r="H41" i="2"/>
  <c r="G41" i="2" s="1"/>
  <c r="F41" i="2"/>
  <c r="E41" i="2"/>
  <c r="D41" i="2"/>
  <c r="C41" i="2"/>
  <c r="B41" i="2"/>
  <c r="BH40" i="2"/>
  <c r="BG40" i="2"/>
  <c r="BF40" i="2"/>
  <c r="BD40" i="2"/>
  <c r="BB40" i="2"/>
  <c r="AZ40" i="2"/>
  <c r="AX40" i="2"/>
  <c r="AV40" i="2"/>
  <c r="AT40" i="2"/>
  <c r="AR40" i="2"/>
  <c r="AP40" i="2"/>
  <c r="AN40" i="2"/>
  <c r="AL40" i="2"/>
  <c r="AJ40" i="2"/>
  <c r="Z40" i="2"/>
  <c r="W40" i="2"/>
  <c r="T40" i="2"/>
  <c r="Q40" i="2"/>
  <c r="N40" i="2"/>
  <c r="K40" i="2"/>
  <c r="H40" i="2"/>
  <c r="E40" i="2"/>
  <c r="C40" i="2"/>
  <c r="B40" i="2"/>
  <c r="BH39" i="2"/>
  <c r="BG39" i="2"/>
  <c r="BF39" i="2"/>
  <c r="BD39" i="2"/>
  <c r="BB39" i="2"/>
  <c r="AZ39" i="2"/>
  <c r="AX39" i="2"/>
  <c r="AV39" i="2"/>
  <c r="AT39" i="2"/>
  <c r="AR39" i="2"/>
  <c r="AP39" i="2"/>
  <c r="AN39" i="2"/>
  <c r="AL39" i="2"/>
  <c r="AJ39" i="2"/>
  <c r="W39" i="2"/>
  <c r="T39" i="2"/>
  <c r="Q39" i="2"/>
  <c r="N39" i="2"/>
  <c r="K39" i="2"/>
  <c r="H39" i="2"/>
  <c r="F39" i="2"/>
  <c r="E39" i="2"/>
  <c r="D39" i="2"/>
  <c r="C39" i="2"/>
  <c r="AH100" i="2" s="1"/>
  <c r="BG100" i="2" s="1"/>
  <c r="I39" i="2" s="1"/>
  <c r="B39" i="2"/>
  <c r="BH38" i="2"/>
  <c r="BG38" i="2"/>
  <c r="BF38" i="2"/>
  <c r="BD38" i="2"/>
  <c r="BB38" i="2"/>
  <c r="AZ38" i="2"/>
  <c r="AX38" i="2"/>
  <c r="AV38" i="2"/>
  <c r="AT38" i="2"/>
  <c r="AR38" i="2"/>
  <c r="AP38" i="2"/>
  <c r="AN38" i="2"/>
  <c r="AL38" i="2"/>
  <c r="AJ38" i="2"/>
  <c r="Z38" i="2"/>
  <c r="W38" i="2"/>
  <c r="T38" i="2"/>
  <c r="Q38" i="2"/>
  <c r="N38" i="2"/>
  <c r="K38" i="2"/>
  <c r="H38" i="2"/>
  <c r="F38" i="2"/>
  <c r="D38" i="2" s="1"/>
  <c r="E38" i="2"/>
  <c r="C38" i="2"/>
  <c r="B38" i="2"/>
  <c r="BH37" i="2"/>
  <c r="BG37" i="2"/>
  <c r="BF37" i="2"/>
  <c r="BD37" i="2"/>
  <c r="BB37" i="2"/>
  <c r="AZ37" i="2"/>
  <c r="AX37" i="2"/>
  <c r="AV37" i="2"/>
  <c r="AT37" i="2"/>
  <c r="AR37" i="2"/>
  <c r="AP37" i="2"/>
  <c r="AN37" i="2"/>
  <c r="AL37" i="2"/>
  <c r="AJ37" i="2"/>
  <c r="Z37" i="2"/>
  <c r="W37" i="2"/>
  <c r="T37" i="2"/>
  <c r="Q37" i="2"/>
  <c r="N37" i="2"/>
  <c r="K37" i="2"/>
  <c r="H37" i="2"/>
  <c r="F37" i="2"/>
  <c r="E37" i="2"/>
  <c r="D37" i="2"/>
  <c r="C37" i="2"/>
  <c r="AH98" i="2" s="1"/>
  <c r="BG98" i="2" s="1"/>
  <c r="I37" i="2" s="1"/>
  <c r="B37" i="2"/>
  <c r="BH36" i="2"/>
  <c r="BG36" i="2"/>
  <c r="BF36" i="2"/>
  <c r="BD36" i="2"/>
  <c r="BB36" i="2"/>
  <c r="AZ36" i="2"/>
  <c r="AX36" i="2"/>
  <c r="AV36" i="2"/>
  <c r="AT36" i="2"/>
  <c r="AR36" i="2"/>
  <c r="AP36" i="2"/>
  <c r="AN36" i="2"/>
  <c r="AL36" i="2"/>
  <c r="AJ36" i="2"/>
  <c r="Z36" i="2"/>
  <c r="W36" i="2"/>
  <c r="T36" i="2"/>
  <c r="Q36" i="2"/>
  <c r="N36" i="2"/>
  <c r="K36" i="2"/>
  <c r="H36" i="2"/>
  <c r="F36" i="2"/>
  <c r="D36" i="2" s="1"/>
  <c r="E36" i="2"/>
  <c r="C36" i="2"/>
  <c r="B36" i="2"/>
  <c r="BH35" i="2"/>
  <c r="BG35" i="2"/>
  <c r="BF35" i="2"/>
  <c r="BD35" i="2"/>
  <c r="BB35" i="2"/>
  <c r="AZ35" i="2"/>
  <c r="AX35" i="2"/>
  <c r="AV35" i="2"/>
  <c r="AT35" i="2"/>
  <c r="AR35" i="2"/>
  <c r="AP35" i="2"/>
  <c r="AN35" i="2"/>
  <c r="AL35" i="2"/>
  <c r="AJ35" i="2"/>
  <c r="W35" i="2"/>
  <c r="T35" i="2"/>
  <c r="Q35" i="2"/>
  <c r="N35" i="2"/>
  <c r="K35" i="2"/>
  <c r="H35" i="2"/>
  <c r="F35" i="2"/>
  <c r="E35" i="2"/>
  <c r="D35" i="2"/>
  <c r="C35" i="2"/>
  <c r="B35" i="2"/>
  <c r="BH34" i="2"/>
  <c r="BG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Z34" i="2"/>
  <c r="W34" i="2"/>
  <c r="T34" i="2"/>
  <c r="Q34" i="2"/>
  <c r="N34" i="2"/>
  <c r="K34" i="2"/>
  <c r="H34" i="2"/>
  <c r="F34" i="2"/>
  <c r="D34" i="2" s="1"/>
  <c r="E34" i="2"/>
  <c r="C34" i="2"/>
  <c r="B34" i="2"/>
  <c r="BH33" i="2"/>
  <c r="BG33" i="2"/>
  <c r="BF33" i="2"/>
  <c r="BD33" i="2"/>
  <c r="BB33" i="2"/>
  <c r="AZ33" i="2"/>
  <c r="AX33" i="2"/>
  <c r="AV33" i="2"/>
  <c r="AT33" i="2"/>
  <c r="AR33" i="2"/>
  <c r="AP33" i="2"/>
  <c r="AN33" i="2"/>
  <c r="AL33" i="2"/>
  <c r="AJ33" i="2"/>
  <c r="Z33" i="2"/>
  <c r="W33" i="2"/>
  <c r="Q33" i="2"/>
  <c r="N33" i="2"/>
  <c r="K33" i="2"/>
  <c r="H33" i="2"/>
  <c r="G33" i="2" s="1"/>
  <c r="F33" i="2"/>
  <c r="E33" i="2"/>
  <c r="D33" i="2"/>
  <c r="C33" i="2"/>
  <c r="B33" i="2"/>
  <c r="BH32" i="2"/>
  <c r="BG32" i="2"/>
  <c r="F30" i="2" s="1"/>
  <c r="D30" i="2" s="1"/>
  <c r="BF32" i="2"/>
  <c r="BD32" i="2"/>
  <c r="BB32" i="2"/>
  <c r="AZ32" i="2"/>
  <c r="AX32" i="2"/>
  <c r="AV32" i="2"/>
  <c r="AT32" i="2"/>
  <c r="AR32" i="2"/>
  <c r="AP32" i="2"/>
  <c r="AN32" i="2"/>
  <c r="AL32" i="2"/>
  <c r="AJ32" i="2"/>
  <c r="Z32" i="2"/>
  <c r="W32" i="2"/>
  <c r="T32" i="2"/>
  <c r="Q32" i="2"/>
  <c r="N32" i="2"/>
  <c r="K32" i="2"/>
  <c r="H32" i="2"/>
  <c r="F32" i="2"/>
  <c r="D32" i="2" s="1"/>
  <c r="E32" i="2"/>
  <c r="C32" i="2"/>
  <c r="B32" i="2"/>
  <c r="BH31" i="2"/>
  <c r="BG31" i="2"/>
  <c r="BF31" i="2"/>
  <c r="BD31" i="2"/>
  <c r="BB31" i="2"/>
  <c r="AZ31" i="2"/>
  <c r="AX31" i="2"/>
  <c r="AV31" i="2"/>
  <c r="AT31" i="2"/>
  <c r="AR31" i="2"/>
  <c r="AP31" i="2"/>
  <c r="AN31" i="2"/>
  <c r="AL31" i="2"/>
  <c r="AJ31" i="2"/>
  <c r="W31" i="2"/>
  <c r="T31" i="2"/>
  <c r="Q31" i="2"/>
  <c r="N31" i="2"/>
  <c r="K31" i="2"/>
  <c r="H31" i="2"/>
  <c r="F31" i="2"/>
  <c r="E31" i="2"/>
  <c r="D31" i="2"/>
  <c r="C31" i="2"/>
  <c r="AH92" i="2" s="1"/>
  <c r="BG92" i="2" s="1"/>
  <c r="I31" i="2" s="1"/>
  <c r="B31" i="2"/>
  <c r="BH30" i="2"/>
  <c r="BG30" i="2"/>
  <c r="BF30" i="2"/>
  <c r="BD30" i="2"/>
  <c r="BB30" i="2"/>
  <c r="AZ30" i="2"/>
  <c r="AX30" i="2"/>
  <c r="AV30" i="2"/>
  <c r="AT30" i="2"/>
  <c r="AR30" i="2"/>
  <c r="AP30" i="2"/>
  <c r="AN30" i="2"/>
  <c r="AL30" i="2"/>
  <c r="AJ30" i="2"/>
  <c r="Z30" i="2"/>
  <c r="W30" i="2"/>
  <c r="T30" i="2"/>
  <c r="Q30" i="2"/>
  <c r="N30" i="2"/>
  <c r="K30" i="2"/>
  <c r="E30" i="2"/>
  <c r="C30" i="2"/>
  <c r="B30" i="2"/>
  <c r="BH29" i="2"/>
  <c r="BG29" i="2"/>
  <c r="BF29" i="2"/>
  <c r="BD29" i="2"/>
  <c r="BB29" i="2"/>
  <c r="AZ29" i="2"/>
  <c r="AX29" i="2"/>
  <c r="AV29" i="2"/>
  <c r="AT29" i="2"/>
  <c r="AR29" i="2"/>
  <c r="AP29" i="2"/>
  <c r="AN29" i="2"/>
  <c r="AL29" i="2"/>
  <c r="AJ29" i="2"/>
  <c r="Z29" i="2"/>
  <c r="W29" i="2"/>
  <c r="Q29" i="2"/>
  <c r="N29" i="2"/>
  <c r="K29" i="2"/>
  <c r="H29" i="2"/>
  <c r="F29" i="2"/>
  <c r="E29" i="2"/>
  <c r="D29" i="2"/>
  <c r="C29" i="2"/>
  <c r="AH90" i="2" s="1"/>
  <c r="BG90" i="2" s="1"/>
  <c r="I29" i="2" s="1"/>
  <c r="B29" i="2"/>
  <c r="BH28" i="2"/>
  <c r="BG28" i="2"/>
  <c r="BF28" i="2"/>
  <c r="BD28" i="2"/>
  <c r="BB28" i="2"/>
  <c r="AZ28" i="2"/>
  <c r="AX28" i="2"/>
  <c r="AV28" i="2"/>
  <c r="AT28" i="2"/>
  <c r="AR28" i="2"/>
  <c r="AP28" i="2"/>
  <c r="AN28" i="2"/>
  <c r="AL28" i="2"/>
  <c r="AJ28" i="2"/>
  <c r="Z28" i="2"/>
  <c r="W28" i="2"/>
  <c r="T28" i="2"/>
  <c r="Q28" i="2"/>
  <c r="N28" i="2"/>
  <c r="K28" i="2"/>
  <c r="H28" i="2"/>
  <c r="F28" i="2"/>
  <c r="D28" i="2" s="1"/>
  <c r="E28" i="2"/>
  <c r="C28" i="2"/>
  <c r="B28" i="2"/>
  <c r="BH27" i="2"/>
  <c r="BG27" i="2"/>
  <c r="BF27" i="2"/>
  <c r="BD27" i="2"/>
  <c r="BB27" i="2"/>
  <c r="AZ27" i="2"/>
  <c r="AX27" i="2"/>
  <c r="AV27" i="2"/>
  <c r="AT27" i="2"/>
  <c r="AR27" i="2"/>
  <c r="AP27" i="2"/>
  <c r="AN27" i="2"/>
  <c r="AL27" i="2"/>
  <c r="AJ27" i="2"/>
  <c r="W27" i="2"/>
  <c r="T27" i="2"/>
  <c r="Q27" i="2"/>
  <c r="N27" i="2"/>
  <c r="K27" i="2"/>
  <c r="H27" i="2"/>
  <c r="F27" i="2"/>
  <c r="E27" i="2"/>
  <c r="D27" i="2"/>
  <c r="C27" i="2"/>
  <c r="B27" i="2"/>
  <c r="BH26" i="2"/>
  <c r="BG26" i="2"/>
  <c r="BF26" i="2"/>
  <c r="BD26" i="2"/>
  <c r="BB26" i="2"/>
  <c r="AZ26" i="2"/>
  <c r="AX26" i="2"/>
  <c r="AV26" i="2"/>
  <c r="AT26" i="2"/>
  <c r="AR26" i="2"/>
  <c r="AP26" i="2"/>
  <c r="AN26" i="2"/>
  <c r="AL26" i="2"/>
  <c r="AJ26" i="2"/>
  <c r="Z26" i="2"/>
  <c r="W26" i="2"/>
  <c r="T26" i="2"/>
  <c r="Q26" i="2"/>
  <c r="N26" i="2"/>
  <c r="K26" i="2"/>
  <c r="H26" i="2"/>
  <c r="F26" i="2"/>
  <c r="D26" i="2" s="1"/>
  <c r="E26" i="2"/>
  <c r="C26" i="2"/>
  <c r="B26" i="2"/>
  <c r="BH25" i="2"/>
  <c r="BG25" i="2"/>
  <c r="BF25" i="2"/>
  <c r="BD25" i="2"/>
  <c r="BB25" i="2"/>
  <c r="AZ25" i="2"/>
  <c r="AX25" i="2"/>
  <c r="AV25" i="2"/>
  <c r="AT25" i="2"/>
  <c r="AR25" i="2"/>
  <c r="AP25" i="2"/>
  <c r="AN25" i="2"/>
  <c r="AL25" i="2"/>
  <c r="AJ25" i="2"/>
  <c r="Z25" i="2"/>
  <c r="W25" i="2"/>
  <c r="T25" i="2"/>
  <c r="Q25" i="2"/>
  <c r="N25" i="2"/>
  <c r="K25" i="2"/>
  <c r="H25" i="2"/>
  <c r="F25" i="2"/>
  <c r="E25" i="2"/>
  <c r="D25" i="2"/>
  <c r="C25" i="2"/>
  <c r="B25" i="2"/>
  <c r="BH24" i="2"/>
  <c r="BG24" i="2"/>
  <c r="BF24" i="2"/>
  <c r="BD24" i="2"/>
  <c r="BB24" i="2"/>
  <c r="AZ24" i="2"/>
  <c r="AX24" i="2"/>
  <c r="AV24" i="2"/>
  <c r="AT24" i="2"/>
  <c r="AR24" i="2"/>
  <c r="AP24" i="2"/>
  <c r="AN24" i="2"/>
  <c r="AL24" i="2"/>
  <c r="AJ24" i="2"/>
  <c r="Z24" i="2"/>
  <c r="W24" i="2"/>
  <c r="T24" i="2"/>
  <c r="Q24" i="2"/>
  <c r="N24" i="2"/>
  <c r="K24" i="2"/>
  <c r="H24" i="2"/>
  <c r="F24" i="2"/>
  <c r="D24" i="2" s="1"/>
  <c r="E24" i="2"/>
  <c r="C24" i="2"/>
  <c r="B24" i="2"/>
  <c r="BH23" i="2"/>
  <c r="BG23" i="2"/>
  <c r="BF23" i="2"/>
  <c r="BD23" i="2"/>
  <c r="BB23" i="2"/>
  <c r="AZ23" i="2"/>
  <c r="AX23" i="2"/>
  <c r="AV23" i="2"/>
  <c r="AT23" i="2"/>
  <c r="AR23" i="2"/>
  <c r="AP23" i="2"/>
  <c r="AN23" i="2"/>
  <c r="AL23" i="2"/>
  <c r="AJ23" i="2"/>
  <c r="W23" i="2"/>
  <c r="T23" i="2"/>
  <c r="Q23" i="2"/>
  <c r="N23" i="2"/>
  <c r="K23" i="2"/>
  <c r="H23" i="2"/>
  <c r="F23" i="2"/>
  <c r="E23" i="2"/>
  <c r="D23" i="2"/>
  <c r="C23" i="2"/>
  <c r="AH84" i="2" s="1"/>
  <c r="BG84" i="2" s="1"/>
  <c r="I23" i="2" s="1"/>
  <c r="B23" i="2"/>
  <c r="BH22" i="2"/>
  <c r="BG22" i="2"/>
  <c r="BF22" i="2"/>
  <c r="BD22" i="2"/>
  <c r="BB22" i="2"/>
  <c r="AZ22" i="2"/>
  <c r="AX22" i="2"/>
  <c r="AV22" i="2"/>
  <c r="AT22" i="2"/>
  <c r="AR22" i="2"/>
  <c r="AP22" i="2"/>
  <c r="AN22" i="2"/>
  <c r="AL22" i="2"/>
  <c r="AJ22" i="2"/>
  <c r="Z22" i="2"/>
  <c r="W22" i="2"/>
  <c r="T22" i="2"/>
  <c r="Q22" i="2"/>
  <c r="N22" i="2"/>
  <c r="K22" i="2"/>
  <c r="H22" i="2"/>
  <c r="F22" i="2"/>
  <c r="D22" i="2" s="1"/>
  <c r="E22" i="2"/>
  <c r="C22" i="2"/>
  <c r="B22" i="2"/>
  <c r="BH21" i="2"/>
  <c r="BG21" i="2"/>
  <c r="BF21" i="2"/>
  <c r="BD21" i="2"/>
  <c r="BB21" i="2"/>
  <c r="AZ21" i="2"/>
  <c r="AX21" i="2"/>
  <c r="AV21" i="2"/>
  <c r="AT21" i="2"/>
  <c r="AR21" i="2"/>
  <c r="AP21" i="2"/>
  <c r="AN21" i="2"/>
  <c r="AL21" i="2"/>
  <c r="AJ21" i="2"/>
  <c r="Z21" i="2"/>
  <c r="W21" i="2"/>
  <c r="T21" i="2"/>
  <c r="Q21" i="2"/>
  <c r="N21" i="2"/>
  <c r="K21" i="2"/>
  <c r="H21" i="2"/>
  <c r="F21" i="2"/>
  <c r="D21" i="2" s="1"/>
  <c r="E21" i="2"/>
  <c r="C21" i="2"/>
  <c r="B21" i="2"/>
  <c r="BH20" i="2"/>
  <c r="BG20" i="2"/>
  <c r="BF20" i="2"/>
  <c r="BD20" i="2"/>
  <c r="BB20" i="2"/>
  <c r="AZ20" i="2"/>
  <c r="AX20" i="2"/>
  <c r="AV20" i="2"/>
  <c r="AT20" i="2"/>
  <c r="AR20" i="2"/>
  <c r="AP20" i="2"/>
  <c r="AN20" i="2"/>
  <c r="AL20" i="2"/>
  <c r="AJ20" i="2"/>
  <c r="Z20" i="2"/>
  <c r="W20" i="2"/>
  <c r="T20" i="2"/>
  <c r="Q20" i="2"/>
  <c r="N20" i="2"/>
  <c r="K20" i="2"/>
  <c r="H20" i="2"/>
  <c r="F20" i="2"/>
  <c r="E20" i="2"/>
  <c r="D20" i="2"/>
  <c r="C20" i="2"/>
  <c r="B20" i="2"/>
  <c r="BH19" i="2"/>
  <c r="BG19" i="2"/>
  <c r="F17" i="2" s="1"/>
  <c r="BF19" i="2"/>
  <c r="BD19" i="2"/>
  <c r="BB19" i="2"/>
  <c r="AZ19" i="2"/>
  <c r="AX19" i="2"/>
  <c r="AV19" i="2"/>
  <c r="AT19" i="2"/>
  <c r="AR19" i="2"/>
  <c r="AP19" i="2"/>
  <c r="AN19" i="2"/>
  <c r="AL19" i="2"/>
  <c r="AJ19" i="2"/>
  <c r="W19" i="2"/>
  <c r="T19" i="2"/>
  <c r="Q19" i="2"/>
  <c r="N19" i="2"/>
  <c r="K19" i="2"/>
  <c r="F19" i="2"/>
  <c r="D19" i="2" s="1"/>
  <c r="E19" i="2"/>
  <c r="C19" i="2"/>
  <c r="B19" i="2"/>
  <c r="BH18" i="2"/>
  <c r="BG18" i="2"/>
  <c r="BF18" i="2"/>
  <c r="BD18" i="2"/>
  <c r="BB18" i="2"/>
  <c r="AZ18" i="2"/>
  <c r="AX18" i="2"/>
  <c r="AV18" i="2"/>
  <c r="AT18" i="2"/>
  <c r="AR18" i="2"/>
  <c r="AP18" i="2"/>
  <c r="AN18" i="2"/>
  <c r="AL18" i="2"/>
  <c r="AJ18" i="2"/>
  <c r="Z18" i="2"/>
  <c r="W18" i="2"/>
  <c r="T18" i="2"/>
  <c r="Q18" i="2"/>
  <c r="N18" i="2"/>
  <c r="K18" i="2"/>
  <c r="H18" i="2"/>
  <c r="F18" i="2"/>
  <c r="D18" i="2" s="1"/>
  <c r="E18" i="2"/>
  <c r="C18" i="2"/>
  <c r="B18" i="2"/>
  <c r="BH17" i="2"/>
  <c r="BG17" i="2"/>
  <c r="BF17" i="2"/>
  <c r="BD17" i="2"/>
  <c r="BB17" i="2"/>
  <c r="AZ17" i="2"/>
  <c r="AX17" i="2"/>
  <c r="AV17" i="2"/>
  <c r="AT17" i="2"/>
  <c r="AR17" i="2"/>
  <c r="AP17" i="2"/>
  <c r="AN17" i="2"/>
  <c r="AL17" i="2"/>
  <c r="AJ17" i="2"/>
  <c r="Z17" i="2"/>
  <c r="W17" i="2"/>
  <c r="Q17" i="2"/>
  <c r="N17" i="2"/>
  <c r="K17" i="2"/>
  <c r="I17" i="2"/>
  <c r="H17" i="2"/>
  <c r="G17" i="2" s="1"/>
  <c r="E17" i="2"/>
  <c r="C17" i="2"/>
  <c r="B17" i="2"/>
  <c r="BH16" i="2"/>
  <c r="F14" i="2" s="1"/>
  <c r="BG16" i="2"/>
  <c r="BF16" i="2"/>
  <c r="BD16" i="2"/>
  <c r="BB16" i="2"/>
  <c r="AZ16" i="2"/>
  <c r="AX16" i="2"/>
  <c r="AV16" i="2"/>
  <c r="AT16" i="2"/>
  <c r="AR16" i="2"/>
  <c r="AP16" i="2"/>
  <c r="AN16" i="2"/>
  <c r="AL16" i="2"/>
  <c r="AJ16" i="2"/>
  <c r="Z16" i="2"/>
  <c r="W16" i="2"/>
  <c r="T16" i="2"/>
  <c r="Q16" i="2"/>
  <c r="N16" i="2"/>
  <c r="K16" i="2"/>
  <c r="H16" i="2"/>
  <c r="F16" i="2"/>
  <c r="D16" i="2" s="1"/>
  <c r="E16" i="2"/>
  <c r="C16" i="2"/>
  <c r="B16" i="2"/>
  <c r="BH15" i="2"/>
  <c r="BG15" i="2"/>
  <c r="BF15" i="2"/>
  <c r="BD15" i="2"/>
  <c r="BB15" i="2"/>
  <c r="AZ15" i="2"/>
  <c r="AX15" i="2"/>
  <c r="AV15" i="2"/>
  <c r="AT15" i="2"/>
  <c r="AR15" i="2"/>
  <c r="AP15" i="2"/>
  <c r="AN15" i="2"/>
  <c r="AL15" i="2"/>
  <c r="AJ15" i="2"/>
  <c r="W15" i="2"/>
  <c r="T15" i="2"/>
  <c r="Q15" i="2"/>
  <c r="N15" i="2"/>
  <c r="K15" i="2"/>
  <c r="H15" i="2"/>
  <c r="F15" i="2"/>
  <c r="E15" i="2"/>
  <c r="C15" i="2"/>
  <c r="B15" i="2"/>
  <c r="BH14" i="2"/>
  <c r="F12" i="2" s="1"/>
  <c r="BG14" i="2"/>
  <c r="BF14" i="2"/>
  <c r="BD14" i="2"/>
  <c r="BB14" i="2"/>
  <c r="AZ14" i="2"/>
  <c r="AX14" i="2"/>
  <c r="AV14" i="2"/>
  <c r="AT14" i="2"/>
  <c r="AR14" i="2"/>
  <c r="AP14" i="2"/>
  <c r="AN14" i="2"/>
  <c r="AL14" i="2"/>
  <c r="AJ14" i="2"/>
  <c r="Z14" i="2"/>
  <c r="W14" i="2"/>
  <c r="T14" i="2"/>
  <c r="Q14" i="2"/>
  <c r="N14" i="2"/>
  <c r="K14" i="2"/>
  <c r="H14" i="2"/>
  <c r="C14" i="2"/>
  <c r="B14" i="2"/>
  <c r="BH13" i="2"/>
  <c r="F11" i="2" s="1"/>
  <c r="BG13" i="2"/>
  <c r="BF13" i="2"/>
  <c r="BD13" i="2"/>
  <c r="BB13" i="2"/>
  <c r="AZ13" i="2"/>
  <c r="AX13" i="2"/>
  <c r="AV13" i="2"/>
  <c r="AT13" i="2"/>
  <c r="AR13" i="2"/>
  <c r="AP13" i="2"/>
  <c r="AN13" i="2"/>
  <c r="AL13" i="2"/>
  <c r="AJ13" i="2"/>
  <c r="Z13" i="2"/>
  <c r="W13" i="2"/>
  <c r="Q13" i="2"/>
  <c r="N13" i="2"/>
  <c r="K13" i="2"/>
  <c r="H13" i="2"/>
  <c r="F13" i="2"/>
  <c r="E13" i="2"/>
  <c r="C13" i="2"/>
  <c r="B13" i="2"/>
  <c r="Z12" i="2"/>
  <c r="W12" i="2"/>
  <c r="T12" i="2"/>
  <c r="Q12" i="2"/>
  <c r="N12" i="2"/>
  <c r="K12" i="2"/>
  <c r="H12" i="2"/>
  <c r="E12" i="2"/>
  <c r="C12" i="2"/>
  <c r="AH73" i="2" s="1"/>
  <c r="BG73" i="2" s="1"/>
  <c r="I12" i="2" s="1"/>
  <c r="B12" i="2"/>
  <c r="W11" i="2"/>
  <c r="T11" i="2"/>
  <c r="Q11" i="2"/>
  <c r="N11" i="2"/>
  <c r="K11" i="2"/>
  <c r="H11" i="2"/>
  <c r="E11" i="2"/>
  <c r="C11" i="2"/>
  <c r="B11" i="2"/>
  <c r="BH9" i="2"/>
  <c r="AS9" i="2"/>
  <c r="AI9" i="2"/>
  <c r="Y9" i="2"/>
  <c r="V9" i="2"/>
  <c r="S9" i="2"/>
  <c r="P9" i="2"/>
  <c r="M9" i="2"/>
  <c r="J9" i="2"/>
  <c r="G9" i="2"/>
  <c r="D9" i="2"/>
  <c r="Y7" i="2"/>
  <c r="AS428" i="2" s="1"/>
  <c r="BH428" i="2" s="1"/>
  <c r="V7" i="2"/>
  <c r="AS366" i="2" s="1"/>
  <c r="BH366" i="2" s="1"/>
  <c r="S7" i="2"/>
  <c r="AS307" i="2" s="1"/>
  <c r="BH307" i="2" s="1"/>
  <c r="P7" i="2"/>
  <c r="AS247" i="2" s="1"/>
  <c r="BH247" i="2" s="1"/>
  <c r="M7" i="2"/>
  <c r="AS188" i="2" s="1"/>
  <c r="BH188" i="2" s="1"/>
  <c r="J7" i="2"/>
  <c r="AS128" i="2" s="1"/>
  <c r="BH128" i="2" s="1"/>
  <c r="G7" i="2"/>
  <c r="AS68" i="2" s="1"/>
  <c r="BH68" i="2" s="1"/>
  <c r="D7" i="2"/>
  <c r="AB7" i="2" s="1"/>
  <c r="S6" i="2"/>
  <c r="P6" i="2"/>
  <c r="M6" i="2"/>
  <c r="J6" i="2"/>
  <c r="G6" i="2"/>
  <c r="D6" i="2"/>
  <c r="AH4" i="2"/>
  <c r="AH3" i="2"/>
  <c r="X21" i="1"/>
  <c r="V21" i="1"/>
  <c r="U21" i="1"/>
  <c r="S21" i="1"/>
  <c r="R21" i="1"/>
  <c r="P21" i="1"/>
  <c r="O21" i="1"/>
  <c r="M21" i="1"/>
  <c r="L21" i="1"/>
  <c r="J21" i="1"/>
  <c r="N23" i="3"/>
  <c r="M23" i="3"/>
  <c r="I23" i="3"/>
  <c r="M18" i="2" l="1"/>
  <c r="AA15" i="2"/>
  <c r="D12" i="2"/>
  <c r="P13" i="2"/>
  <c r="S15" i="2"/>
  <c r="G12" i="2"/>
  <c r="J16" i="2"/>
  <c r="G19" i="2"/>
  <c r="P12" i="2"/>
  <c r="D11" i="2"/>
  <c r="Y16" i="2"/>
  <c r="Z43" i="2"/>
  <c r="Z47" i="2"/>
  <c r="AG432" i="2"/>
  <c r="AG192" i="2"/>
  <c r="AG370" i="2"/>
  <c r="AG311" i="2"/>
  <c r="AG251" i="2"/>
  <c r="AG72" i="2"/>
  <c r="AG132" i="2"/>
  <c r="AG433" i="2"/>
  <c r="AG193" i="2"/>
  <c r="AG312" i="2"/>
  <c r="AG371" i="2"/>
  <c r="AG73" i="2"/>
  <c r="AG252" i="2"/>
  <c r="AG133" i="2"/>
  <c r="AG434" i="2"/>
  <c r="AG372" i="2"/>
  <c r="AG194" i="2"/>
  <c r="AG313" i="2"/>
  <c r="AG253" i="2"/>
  <c r="AG74" i="2"/>
  <c r="AG134" i="2"/>
  <c r="D59" i="2"/>
  <c r="D61" i="2" s="1"/>
  <c r="AG436" i="2"/>
  <c r="AG196" i="2"/>
  <c r="AG374" i="2"/>
  <c r="AG315" i="2"/>
  <c r="AG255" i="2"/>
  <c r="AG76" i="2"/>
  <c r="AG136" i="2"/>
  <c r="Z15" i="2"/>
  <c r="AG438" i="2"/>
  <c r="AG376" i="2"/>
  <c r="AG198" i="2"/>
  <c r="AG317" i="2"/>
  <c r="AG257" i="2"/>
  <c r="AG78" i="2"/>
  <c r="AH378" i="2"/>
  <c r="BG378" i="2" s="1"/>
  <c r="X19" i="2" s="1"/>
  <c r="V19" i="2" s="1"/>
  <c r="AH440" i="2"/>
  <c r="BG440" i="2" s="1"/>
  <c r="AH259" i="2"/>
  <c r="BG259" i="2" s="1"/>
  <c r="R19" i="2" s="1"/>
  <c r="P19" i="2" s="1"/>
  <c r="AH319" i="2"/>
  <c r="BG319" i="2" s="1"/>
  <c r="U19" i="2" s="1"/>
  <c r="S19" i="2" s="1"/>
  <c r="AH200" i="2"/>
  <c r="BG200" i="2" s="1"/>
  <c r="O19" i="2" s="1"/>
  <c r="AH140" i="2"/>
  <c r="BG140" i="2" s="1"/>
  <c r="L19" i="2" s="1"/>
  <c r="J19" i="2" s="1"/>
  <c r="AH80" i="2"/>
  <c r="BG80" i="2" s="1"/>
  <c r="G23" i="2"/>
  <c r="AG445" i="2"/>
  <c r="AG205" i="2"/>
  <c r="AG324" i="2"/>
  <c r="AG383" i="2"/>
  <c r="AG85" i="2"/>
  <c r="AG264" i="2"/>
  <c r="AG145" i="2"/>
  <c r="Y28" i="2"/>
  <c r="G29" i="2"/>
  <c r="AG395" i="2"/>
  <c r="AG457" i="2"/>
  <c r="AG217" i="2"/>
  <c r="AG336" i="2"/>
  <c r="AG97" i="2"/>
  <c r="AG276" i="2"/>
  <c r="AG157" i="2"/>
  <c r="AG405" i="2"/>
  <c r="AG467" i="2"/>
  <c r="AG227" i="2"/>
  <c r="AG346" i="2"/>
  <c r="AG107" i="2"/>
  <c r="AG167" i="2"/>
  <c r="AG286" i="2"/>
  <c r="G47" i="2"/>
  <c r="AG348" i="2"/>
  <c r="AG407" i="2"/>
  <c r="AG469" i="2"/>
  <c r="AG229" i="2"/>
  <c r="AG109" i="2"/>
  <c r="AG288" i="2"/>
  <c r="AG169" i="2"/>
  <c r="D46" i="2"/>
  <c r="L59" i="2"/>
  <c r="AH373" i="2"/>
  <c r="BG373" i="2" s="1"/>
  <c r="X14" i="2" s="1"/>
  <c r="V14" i="2" s="1"/>
  <c r="AH435" i="2"/>
  <c r="BG435" i="2" s="1"/>
  <c r="AA14" i="2" s="1"/>
  <c r="Y14" i="2" s="1"/>
  <c r="AH254" i="2"/>
  <c r="BG254" i="2" s="1"/>
  <c r="R14" i="2" s="1"/>
  <c r="P14" i="2" s="1"/>
  <c r="AH314" i="2"/>
  <c r="BG314" i="2" s="1"/>
  <c r="U14" i="2" s="1"/>
  <c r="S14" i="2" s="1"/>
  <c r="AH135" i="2"/>
  <c r="BG135" i="2" s="1"/>
  <c r="L14" i="2" s="1"/>
  <c r="J14" i="2" s="1"/>
  <c r="AH195" i="2"/>
  <c r="BG195" i="2" s="1"/>
  <c r="O14" i="2" s="1"/>
  <c r="M14" i="2" s="1"/>
  <c r="AH75" i="2"/>
  <c r="BG75" i="2" s="1"/>
  <c r="I14" i="2" s="1"/>
  <c r="G14" i="2" s="1"/>
  <c r="AH375" i="2"/>
  <c r="BG375" i="2" s="1"/>
  <c r="X16" i="2" s="1"/>
  <c r="V16" i="2" s="1"/>
  <c r="AH437" i="2"/>
  <c r="BG437" i="2" s="1"/>
  <c r="AA16" i="2" s="1"/>
  <c r="AH256" i="2"/>
  <c r="BG256" i="2" s="1"/>
  <c r="R16" i="2" s="1"/>
  <c r="P16" i="2" s="1"/>
  <c r="AH316" i="2"/>
  <c r="BG316" i="2" s="1"/>
  <c r="U16" i="2" s="1"/>
  <c r="S16" i="2" s="1"/>
  <c r="AH137" i="2"/>
  <c r="BG137" i="2" s="1"/>
  <c r="L16" i="2" s="1"/>
  <c r="AH197" i="2"/>
  <c r="BG197" i="2" s="1"/>
  <c r="O16" i="2" s="1"/>
  <c r="M16" i="2" s="1"/>
  <c r="AH77" i="2"/>
  <c r="BG77" i="2" s="1"/>
  <c r="I16" i="2" s="1"/>
  <c r="G16" i="2" s="1"/>
  <c r="AH377" i="2"/>
  <c r="BG377" i="2" s="1"/>
  <c r="X18" i="2" s="1"/>
  <c r="V18" i="2" s="1"/>
  <c r="AH439" i="2"/>
  <c r="BG439" i="2" s="1"/>
  <c r="AA18" i="2" s="1"/>
  <c r="Y18" i="2" s="1"/>
  <c r="AH258" i="2"/>
  <c r="BG258" i="2" s="1"/>
  <c r="R18" i="2" s="1"/>
  <c r="P18" i="2" s="1"/>
  <c r="AH318" i="2"/>
  <c r="BG318" i="2" s="1"/>
  <c r="U18" i="2" s="1"/>
  <c r="S18" i="2" s="1"/>
  <c r="AH199" i="2"/>
  <c r="BG199" i="2" s="1"/>
  <c r="O18" i="2" s="1"/>
  <c r="AH139" i="2"/>
  <c r="BG139" i="2" s="1"/>
  <c r="L18" i="2" s="1"/>
  <c r="J18" i="2" s="1"/>
  <c r="AH79" i="2"/>
  <c r="BG79" i="2" s="1"/>
  <c r="I18" i="2" s="1"/>
  <c r="G18" i="2" s="1"/>
  <c r="AG440" i="2"/>
  <c r="AG200" i="2"/>
  <c r="AG378" i="2"/>
  <c r="AG319" i="2"/>
  <c r="AG259" i="2"/>
  <c r="AG80" i="2"/>
  <c r="AG140" i="2"/>
  <c r="AG443" i="2"/>
  <c r="AG203" i="2"/>
  <c r="AG322" i="2"/>
  <c r="AG381" i="2"/>
  <c r="AG83" i="2"/>
  <c r="AG143" i="2"/>
  <c r="AG262" i="2"/>
  <c r="M24" i="2"/>
  <c r="AG449" i="2"/>
  <c r="AG209" i="2"/>
  <c r="AG328" i="2"/>
  <c r="AG387" i="2"/>
  <c r="AG89" i="2"/>
  <c r="AG268" i="2"/>
  <c r="AG149" i="2"/>
  <c r="AG393" i="2"/>
  <c r="AG455" i="2"/>
  <c r="AG215" i="2"/>
  <c r="AG334" i="2"/>
  <c r="AG95" i="2"/>
  <c r="AG155" i="2"/>
  <c r="AG274" i="2"/>
  <c r="G39" i="2"/>
  <c r="G45" i="2"/>
  <c r="M47" i="2"/>
  <c r="L82" i="2"/>
  <c r="L81" i="2"/>
  <c r="Z23" i="2"/>
  <c r="AA31" i="2"/>
  <c r="Z31" i="2"/>
  <c r="Z35" i="2"/>
  <c r="AA39" i="2"/>
  <c r="Z39" i="2"/>
  <c r="AH370" i="2"/>
  <c r="BG370" i="2" s="1"/>
  <c r="AH432" i="2"/>
  <c r="BG432" i="2" s="1"/>
  <c r="AH251" i="2"/>
  <c r="BG251" i="2" s="1"/>
  <c r="AH192" i="2"/>
  <c r="BG192" i="2" s="1"/>
  <c r="AH311" i="2"/>
  <c r="BG311" i="2" s="1"/>
  <c r="AH132" i="2"/>
  <c r="BG132" i="2" s="1"/>
  <c r="AA11" i="2"/>
  <c r="Y11" i="2" s="1"/>
  <c r="AH371" i="2"/>
  <c r="BG371" i="2" s="1"/>
  <c r="X12" i="2" s="1"/>
  <c r="V12" i="2" s="1"/>
  <c r="AH433" i="2"/>
  <c r="BG433" i="2" s="1"/>
  <c r="AA12" i="2" s="1"/>
  <c r="Y12" i="2" s="1"/>
  <c r="AH252" i="2"/>
  <c r="BG252" i="2" s="1"/>
  <c r="R12" i="2" s="1"/>
  <c r="AH312" i="2"/>
  <c r="BG312" i="2" s="1"/>
  <c r="U12" i="2" s="1"/>
  <c r="S12" i="2" s="1"/>
  <c r="AH133" i="2"/>
  <c r="BG133" i="2" s="1"/>
  <c r="L12" i="2" s="1"/>
  <c r="AB12" i="2" s="1"/>
  <c r="AC12" i="2" s="1"/>
  <c r="AH193" i="2"/>
  <c r="BG193" i="2" s="1"/>
  <c r="O12" i="2" s="1"/>
  <c r="M12" i="2" s="1"/>
  <c r="AH372" i="2"/>
  <c r="BG372" i="2" s="1"/>
  <c r="X13" i="2" s="1"/>
  <c r="V13" i="2" s="1"/>
  <c r="AH434" i="2"/>
  <c r="BG434" i="2" s="1"/>
  <c r="AA13" i="2" s="1"/>
  <c r="Y13" i="2" s="1"/>
  <c r="AH253" i="2"/>
  <c r="BG253" i="2" s="1"/>
  <c r="R13" i="2" s="1"/>
  <c r="AH313" i="2"/>
  <c r="BG313" i="2" s="1"/>
  <c r="U13" i="2" s="1"/>
  <c r="AH194" i="2"/>
  <c r="BG194" i="2" s="1"/>
  <c r="O13" i="2" s="1"/>
  <c r="M13" i="2" s="1"/>
  <c r="AH134" i="2"/>
  <c r="BG134" i="2" s="1"/>
  <c r="L13" i="2" s="1"/>
  <c r="AB13" i="2" s="1"/>
  <c r="AC13" i="2" s="1"/>
  <c r="AH74" i="2"/>
  <c r="BG74" i="2" s="1"/>
  <c r="I13" i="2" s="1"/>
  <c r="G13" i="2" s="1"/>
  <c r="E59" i="2"/>
  <c r="E61" i="2" s="1"/>
  <c r="E58" i="2"/>
  <c r="E14" i="2"/>
  <c r="AH374" i="2"/>
  <c r="BG374" i="2" s="1"/>
  <c r="X15" i="2" s="1"/>
  <c r="V15" i="2" s="1"/>
  <c r="AH436" i="2"/>
  <c r="BG436" i="2" s="1"/>
  <c r="AH255" i="2"/>
  <c r="BG255" i="2" s="1"/>
  <c r="R15" i="2" s="1"/>
  <c r="P15" i="2" s="1"/>
  <c r="AH196" i="2"/>
  <c r="BG196" i="2" s="1"/>
  <c r="O15" i="2" s="1"/>
  <c r="M15" i="2" s="1"/>
  <c r="AH315" i="2"/>
  <c r="BG315" i="2" s="1"/>
  <c r="U15" i="2" s="1"/>
  <c r="AH136" i="2"/>
  <c r="BG136" i="2" s="1"/>
  <c r="L15" i="2" s="1"/>
  <c r="J15" i="2" s="1"/>
  <c r="AH76" i="2"/>
  <c r="BG76" i="2" s="1"/>
  <c r="I15" i="2" s="1"/>
  <c r="G15" i="2" s="1"/>
  <c r="AH376" i="2"/>
  <c r="BG376" i="2" s="1"/>
  <c r="X17" i="2" s="1"/>
  <c r="V17" i="2" s="1"/>
  <c r="AH438" i="2"/>
  <c r="BG438" i="2" s="1"/>
  <c r="AA17" i="2" s="1"/>
  <c r="Y17" i="2" s="1"/>
  <c r="AH257" i="2"/>
  <c r="BG257" i="2" s="1"/>
  <c r="R17" i="2" s="1"/>
  <c r="P17" i="2" s="1"/>
  <c r="AH317" i="2"/>
  <c r="BG317" i="2" s="1"/>
  <c r="U17" i="2" s="1"/>
  <c r="S17" i="2" s="1"/>
  <c r="AH198" i="2"/>
  <c r="BG198" i="2" s="1"/>
  <c r="O17" i="2" s="1"/>
  <c r="M17" i="2" s="1"/>
  <c r="AH138" i="2"/>
  <c r="BG138" i="2" s="1"/>
  <c r="L17" i="2" s="1"/>
  <c r="J17" i="2" s="1"/>
  <c r="M19" i="2"/>
  <c r="AG441" i="2"/>
  <c r="AG201" i="2"/>
  <c r="AG320" i="2"/>
  <c r="AG379" i="2"/>
  <c r="AG81" i="2"/>
  <c r="AG260" i="2"/>
  <c r="AG141" i="2"/>
  <c r="G25" i="2"/>
  <c r="AG451" i="2"/>
  <c r="AG211" i="2"/>
  <c r="AG330" i="2"/>
  <c r="AG389" i="2"/>
  <c r="AG91" i="2"/>
  <c r="AG151" i="2"/>
  <c r="AG270" i="2"/>
  <c r="G31" i="2"/>
  <c r="AG391" i="2"/>
  <c r="AG453" i="2"/>
  <c r="AG213" i="2"/>
  <c r="AG332" i="2"/>
  <c r="AG93" i="2"/>
  <c r="AG272" i="2"/>
  <c r="AG153" i="2"/>
  <c r="M33" i="2"/>
  <c r="G37" i="2"/>
  <c r="AG401" i="2"/>
  <c r="AG463" i="2"/>
  <c r="AG223" i="2"/>
  <c r="AG342" i="2"/>
  <c r="AG103" i="2"/>
  <c r="AG163" i="2"/>
  <c r="AG282" i="2"/>
  <c r="P49" i="2"/>
  <c r="J50" i="2"/>
  <c r="AH72" i="2"/>
  <c r="BG72" i="2" s="1"/>
  <c r="H30" i="2"/>
  <c r="AG138" i="2"/>
  <c r="AG399" i="2"/>
  <c r="AG461" i="2"/>
  <c r="AG221" i="2"/>
  <c r="AG340" i="2"/>
  <c r="AG101" i="2"/>
  <c r="AG280" i="2"/>
  <c r="AG161" i="2"/>
  <c r="D49" i="2"/>
  <c r="L73" i="2"/>
  <c r="L74" i="2"/>
  <c r="U29" i="2"/>
  <c r="AA19" i="2"/>
  <c r="Y19" i="2" s="1"/>
  <c r="Z27" i="2"/>
  <c r="D13" i="2"/>
  <c r="T13" i="2"/>
  <c r="S13" i="2" s="1"/>
  <c r="AG435" i="2"/>
  <c r="AG195" i="2"/>
  <c r="AG314" i="2"/>
  <c r="AG373" i="2"/>
  <c r="AG75" i="2"/>
  <c r="AG135" i="2"/>
  <c r="AG254" i="2"/>
  <c r="D15" i="2"/>
  <c r="AG437" i="2"/>
  <c r="AG197" i="2"/>
  <c r="AG316" i="2"/>
  <c r="AG375" i="2"/>
  <c r="AG77" i="2"/>
  <c r="AG256" i="2"/>
  <c r="AG137" i="2"/>
  <c r="D17" i="2"/>
  <c r="AG439" i="2"/>
  <c r="AG199" i="2"/>
  <c r="AG318" i="2"/>
  <c r="AG377" i="2"/>
  <c r="AG79" i="2"/>
  <c r="AG139" i="2"/>
  <c r="AG258" i="2"/>
  <c r="AG442" i="2"/>
  <c r="AG380" i="2"/>
  <c r="AG202" i="2"/>
  <c r="AG321" i="2"/>
  <c r="AG261" i="2"/>
  <c r="AG82" i="2"/>
  <c r="AG142" i="2"/>
  <c r="AG447" i="2"/>
  <c r="AG207" i="2"/>
  <c r="AG326" i="2"/>
  <c r="AG385" i="2"/>
  <c r="AG87" i="2"/>
  <c r="AG147" i="2"/>
  <c r="AG266" i="2"/>
  <c r="T29" i="2"/>
  <c r="S30" i="2"/>
  <c r="AG397" i="2"/>
  <c r="AG459" i="2"/>
  <c r="AG219" i="2"/>
  <c r="AG338" i="2"/>
  <c r="AG99" i="2"/>
  <c r="AG159" i="2"/>
  <c r="AG278" i="2"/>
  <c r="M40" i="2"/>
  <c r="G43" i="2"/>
  <c r="AG403" i="2"/>
  <c r="AG465" i="2"/>
  <c r="AG225" i="2"/>
  <c r="AG344" i="2"/>
  <c r="AG105" i="2"/>
  <c r="AG284" i="2"/>
  <c r="AG165" i="2"/>
  <c r="M46" i="2"/>
  <c r="Y48" i="2"/>
  <c r="AH409" i="2"/>
  <c r="BG409" i="2" s="1"/>
  <c r="X50" i="2" s="1"/>
  <c r="AH471" i="2"/>
  <c r="BG471" i="2" s="1"/>
  <c r="AA50" i="2" s="1"/>
  <c r="AH350" i="2"/>
  <c r="BG350" i="2" s="1"/>
  <c r="U50" i="2" s="1"/>
  <c r="S50" i="2" s="1"/>
  <c r="AH290" i="2"/>
  <c r="BG290" i="2" s="1"/>
  <c r="R50" i="2" s="1"/>
  <c r="P50" i="2" s="1"/>
  <c r="AH231" i="2"/>
  <c r="BG231" i="2" s="1"/>
  <c r="O50" i="2" s="1"/>
  <c r="M50" i="2" s="1"/>
  <c r="AH171" i="2"/>
  <c r="BG171" i="2" s="1"/>
  <c r="L50" i="2" s="1"/>
  <c r="AH111" i="2"/>
  <c r="BG111" i="2" s="1"/>
  <c r="I50" i="2" s="1"/>
  <c r="G50" i="2" s="1"/>
  <c r="V50" i="2"/>
  <c r="D48" i="2"/>
  <c r="I19" i="2"/>
  <c r="AB19" i="2" s="1"/>
  <c r="AC19" i="2" s="1"/>
  <c r="I27" i="2"/>
  <c r="G27" i="2" s="1"/>
  <c r="AH379" i="2"/>
  <c r="BG379" i="2" s="1"/>
  <c r="X20" i="2" s="1"/>
  <c r="V20" i="2" s="1"/>
  <c r="AH441" i="2"/>
  <c r="BG441" i="2" s="1"/>
  <c r="AA20" i="2" s="1"/>
  <c r="Y20" i="2" s="1"/>
  <c r="AH260" i="2"/>
  <c r="BG260" i="2" s="1"/>
  <c r="R20" i="2" s="1"/>
  <c r="P20" i="2" s="1"/>
  <c r="AH320" i="2"/>
  <c r="BG320" i="2" s="1"/>
  <c r="U20" i="2" s="1"/>
  <c r="S20" i="2" s="1"/>
  <c r="AH201" i="2"/>
  <c r="BG201" i="2" s="1"/>
  <c r="O20" i="2" s="1"/>
  <c r="M20" i="2" s="1"/>
  <c r="AH141" i="2"/>
  <c r="BG141" i="2" s="1"/>
  <c r="L20" i="2" s="1"/>
  <c r="J20" i="2" s="1"/>
  <c r="AH381" i="2"/>
  <c r="BG381" i="2" s="1"/>
  <c r="X22" i="2" s="1"/>
  <c r="V22" i="2" s="1"/>
  <c r="AH443" i="2"/>
  <c r="BG443" i="2" s="1"/>
  <c r="AA22" i="2" s="1"/>
  <c r="Y22" i="2" s="1"/>
  <c r="AH262" i="2"/>
  <c r="BG262" i="2" s="1"/>
  <c r="R22" i="2" s="1"/>
  <c r="P22" i="2" s="1"/>
  <c r="AH322" i="2"/>
  <c r="BG322" i="2" s="1"/>
  <c r="U22" i="2" s="1"/>
  <c r="S22" i="2" s="1"/>
  <c r="AH203" i="2"/>
  <c r="BG203" i="2" s="1"/>
  <c r="O22" i="2" s="1"/>
  <c r="M22" i="2" s="1"/>
  <c r="AH143" i="2"/>
  <c r="BG143" i="2" s="1"/>
  <c r="L22" i="2" s="1"/>
  <c r="J22" i="2" s="1"/>
  <c r="AH383" i="2"/>
  <c r="BG383" i="2" s="1"/>
  <c r="X24" i="2" s="1"/>
  <c r="V24" i="2" s="1"/>
  <c r="AH445" i="2"/>
  <c r="BG445" i="2" s="1"/>
  <c r="AA24" i="2" s="1"/>
  <c r="Y24" i="2" s="1"/>
  <c r="AH264" i="2"/>
  <c r="BG264" i="2" s="1"/>
  <c r="R24" i="2" s="1"/>
  <c r="P24" i="2" s="1"/>
  <c r="AH324" i="2"/>
  <c r="BG324" i="2" s="1"/>
  <c r="U24" i="2" s="1"/>
  <c r="S24" i="2" s="1"/>
  <c r="AH205" i="2"/>
  <c r="BG205" i="2" s="1"/>
  <c r="O24" i="2" s="1"/>
  <c r="AH145" i="2"/>
  <c r="BG145" i="2" s="1"/>
  <c r="L24" i="2" s="1"/>
  <c r="J24" i="2" s="1"/>
  <c r="AH85" i="2"/>
  <c r="BG85" i="2" s="1"/>
  <c r="I24" i="2" s="1"/>
  <c r="AB24" i="2" s="1"/>
  <c r="AC24" i="2" s="1"/>
  <c r="AH385" i="2"/>
  <c r="BG385" i="2" s="1"/>
  <c r="X26" i="2" s="1"/>
  <c r="V26" i="2" s="1"/>
  <c r="AH447" i="2"/>
  <c r="BG447" i="2" s="1"/>
  <c r="AA26" i="2" s="1"/>
  <c r="Y26" i="2" s="1"/>
  <c r="AH266" i="2"/>
  <c r="BG266" i="2" s="1"/>
  <c r="R26" i="2" s="1"/>
  <c r="P26" i="2" s="1"/>
  <c r="AH326" i="2"/>
  <c r="BG326" i="2" s="1"/>
  <c r="U26" i="2" s="1"/>
  <c r="S26" i="2" s="1"/>
  <c r="AH207" i="2"/>
  <c r="BG207" i="2" s="1"/>
  <c r="O26" i="2" s="1"/>
  <c r="M26" i="2" s="1"/>
  <c r="AH147" i="2"/>
  <c r="BG147" i="2" s="1"/>
  <c r="L26" i="2" s="1"/>
  <c r="J26" i="2" s="1"/>
  <c r="AH87" i="2"/>
  <c r="BG87" i="2" s="1"/>
  <c r="I26" i="2" s="1"/>
  <c r="G26" i="2" s="1"/>
  <c r="AH387" i="2"/>
  <c r="BG387" i="2" s="1"/>
  <c r="X28" i="2" s="1"/>
  <c r="V28" i="2" s="1"/>
  <c r="AH449" i="2"/>
  <c r="BG449" i="2" s="1"/>
  <c r="AA28" i="2" s="1"/>
  <c r="AH268" i="2"/>
  <c r="BG268" i="2" s="1"/>
  <c r="R28" i="2" s="1"/>
  <c r="P28" i="2" s="1"/>
  <c r="AH328" i="2"/>
  <c r="BG328" i="2" s="1"/>
  <c r="U28" i="2" s="1"/>
  <c r="S28" i="2" s="1"/>
  <c r="AH209" i="2"/>
  <c r="BG209" i="2" s="1"/>
  <c r="O28" i="2" s="1"/>
  <c r="M28" i="2" s="1"/>
  <c r="AH149" i="2"/>
  <c r="BG149" i="2" s="1"/>
  <c r="L28" i="2" s="1"/>
  <c r="J28" i="2" s="1"/>
  <c r="AH89" i="2"/>
  <c r="BG89" i="2" s="1"/>
  <c r="I28" i="2" s="1"/>
  <c r="G28" i="2" s="1"/>
  <c r="AH389" i="2"/>
  <c r="BG389" i="2" s="1"/>
  <c r="X30" i="2" s="1"/>
  <c r="V30" i="2" s="1"/>
  <c r="AH451" i="2"/>
  <c r="BG451" i="2" s="1"/>
  <c r="AA30" i="2" s="1"/>
  <c r="Y30" i="2" s="1"/>
  <c r="AH270" i="2"/>
  <c r="BG270" i="2" s="1"/>
  <c r="R30" i="2" s="1"/>
  <c r="P30" i="2" s="1"/>
  <c r="AH330" i="2"/>
  <c r="BG330" i="2" s="1"/>
  <c r="U30" i="2" s="1"/>
  <c r="AH211" i="2"/>
  <c r="BG211" i="2" s="1"/>
  <c r="O30" i="2" s="1"/>
  <c r="M30" i="2" s="1"/>
  <c r="AH151" i="2"/>
  <c r="BG151" i="2" s="1"/>
  <c r="L30" i="2" s="1"/>
  <c r="J30" i="2" s="1"/>
  <c r="AH91" i="2"/>
  <c r="BG91" i="2" s="1"/>
  <c r="I30" i="2" s="1"/>
  <c r="AH391" i="2"/>
  <c r="BG391" i="2" s="1"/>
  <c r="X32" i="2" s="1"/>
  <c r="V32" i="2" s="1"/>
  <c r="AH453" i="2"/>
  <c r="BG453" i="2" s="1"/>
  <c r="AA32" i="2" s="1"/>
  <c r="Y32" i="2" s="1"/>
  <c r="AH272" i="2"/>
  <c r="BG272" i="2" s="1"/>
  <c r="R32" i="2" s="1"/>
  <c r="P32" i="2" s="1"/>
  <c r="AH332" i="2"/>
  <c r="BG332" i="2" s="1"/>
  <c r="U32" i="2" s="1"/>
  <c r="S32" i="2" s="1"/>
  <c r="AH213" i="2"/>
  <c r="BG213" i="2" s="1"/>
  <c r="O32" i="2" s="1"/>
  <c r="M32" i="2" s="1"/>
  <c r="AH153" i="2"/>
  <c r="BG153" i="2" s="1"/>
  <c r="L32" i="2" s="1"/>
  <c r="J32" i="2" s="1"/>
  <c r="AH93" i="2"/>
  <c r="BG93" i="2" s="1"/>
  <c r="I32" i="2" s="1"/>
  <c r="AB32" i="2" s="1"/>
  <c r="AC32" i="2" s="1"/>
  <c r="G32" i="2"/>
  <c r="AH393" i="2"/>
  <c r="BG393" i="2" s="1"/>
  <c r="X34" i="2" s="1"/>
  <c r="V34" i="2" s="1"/>
  <c r="AH455" i="2"/>
  <c r="BG455" i="2" s="1"/>
  <c r="AA34" i="2" s="1"/>
  <c r="Y34" i="2" s="1"/>
  <c r="AH274" i="2"/>
  <c r="BG274" i="2" s="1"/>
  <c r="R34" i="2" s="1"/>
  <c r="P34" i="2" s="1"/>
  <c r="AH334" i="2"/>
  <c r="BG334" i="2" s="1"/>
  <c r="U34" i="2" s="1"/>
  <c r="S34" i="2" s="1"/>
  <c r="AH215" i="2"/>
  <c r="BG215" i="2" s="1"/>
  <c r="O34" i="2" s="1"/>
  <c r="M34" i="2" s="1"/>
  <c r="AH155" i="2"/>
  <c r="BG155" i="2" s="1"/>
  <c r="L34" i="2" s="1"/>
  <c r="J34" i="2" s="1"/>
  <c r="AH95" i="2"/>
  <c r="BG95" i="2" s="1"/>
  <c r="I34" i="2" s="1"/>
  <c r="G34" i="2"/>
  <c r="AH395" i="2"/>
  <c r="BG395" i="2" s="1"/>
  <c r="X36" i="2" s="1"/>
  <c r="V36" i="2" s="1"/>
  <c r="AH457" i="2"/>
  <c r="BG457" i="2" s="1"/>
  <c r="AA36" i="2" s="1"/>
  <c r="Y36" i="2" s="1"/>
  <c r="AH276" i="2"/>
  <c r="BG276" i="2" s="1"/>
  <c r="R36" i="2" s="1"/>
  <c r="P36" i="2" s="1"/>
  <c r="AH336" i="2"/>
  <c r="BG336" i="2" s="1"/>
  <c r="U36" i="2" s="1"/>
  <c r="S36" i="2" s="1"/>
  <c r="AH217" i="2"/>
  <c r="BG217" i="2" s="1"/>
  <c r="O36" i="2" s="1"/>
  <c r="M36" i="2" s="1"/>
  <c r="AH157" i="2"/>
  <c r="BG157" i="2" s="1"/>
  <c r="L36" i="2" s="1"/>
  <c r="J36" i="2" s="1"/>
  <c r="AH97" i="2"/>
  <c r="BG97" i="2" s="1"/>
  <c r="I36" i="2" s="1"/>
  <c r="AB36" i="2" s="1"/>
  <c r="AC36" i="2" s="1"/>
  <c r="G36" i="2"/>
  <c r="AH397" i="2"/>
  <c r="BG397" i="2" s="1"/>
  <c r="X38" i="2" s="1"/>
  <c r="V38" i="2" s="1"/>
  <c r="AH459" i="2"/>
  <c r="BG459" i="2" s="1"/>
  <c r="AA38" i="2" s="1"/>
  <c r="Y38" i="2" s="1"/>
  <c r="AH278" i="2"/>
  <c r="BG278" i="2" s="1"/>
  <c r="R38" i="2" s="1"/>
  <c r="P38" i="2" s="1"/>
  <c r="AH338" i="2"/>
  <c r="BG338" i="2" s="1"/>
  <c r="U38" i="2" s="1"/>
  <c r="S38" i="2" s="1"/>
  <c r="AH219" i="2"/>
  <c r="BG219" i="2" s="1"/>
  <c r="O38" i="2" s="1"/>
  <c r="M38" i="2" s="1"/>
  <c r="AH159" i="2"/>
  <c r="BG159" i="2" s="1"/>
  <c r="L38" i="2" s="1"/>
  <c r="J38" i="2" s="1"/>
  <c r="AH99" i="2"/>
  <c r="BG99" i="2" s="1"/>
  <c r="I38" i="2" s="1"/>
  <c r="G38" i="2"/>
  <c r="AH399" i="2"/>
  <c r="BG399" i="2" s="1"/>
  <c r="X40" i="2" s="1"/>
  <c r="V40" i="2" s="1"/>
  <c r="AH461" i="2"/>
  <c r="BG461" i="2" s="1"/>
  <c r="AA40" i="2" s="1"/>
  <c r="Y40" i="2" s="1"/>
  <c r="AH280" i="2"/>
  <c r="BG280" i="2" s="1"/>
  <c r="R40" i="2" s="1"/>
  <c r="P40" i="2" s="1"/>
  <c r="AH340" i="2"/>
  <c r="BG340" i="2" s="1"/>
  <c r="U40" i="2" s="1"/>
  <c r="S40" i="2" s="1"/>
  <c r="AH221" i="2"/>
  <c r="BG221" i="2" s="1"/>
  <c r="O40" i="2" s="1"/>
  <c r="AH161" i="2"/>
  <c r="BG161" i="2" s="1"/>
  <c r="L40" i="2" s="1"/>
  <c r="J40" i="2" s="1"/>
  <c r="AH101" i="2"/>
  <c r="BG101" i="2" s="1"/>
  <c r="I40" i="2" s="1"/>
  <c r="AB40" i="2" s="1"/>
  <c r="AC40" i="2" s="1"/>
  <c r="G40" i="2"/>
  <c r="AH401" i="2"/>
  <c r="BG401" i="2" s="1"/>
  <c r="X42" i="2" s="1"/>
  <c r="V42" i="2" s="1"/>
  <c r="AH463" i="2"/>
  <c r="BG463" i="2" s="1"/>
  <c r="AA42" i="2" s="1"/>
  <c r="Y42" i="2" s="1"/>
  <c r="AH282" i="2"/>
  <c r="BG282" i="2" s="1"/>
  <c r="R42" i="2" s="1"/>
  <c r="P42" i="2" s="1"/>
  <c r="AH342" i="2"/>
  <c r="BG342" i="2" s="1"/>
  <c r="U42" i="2" s="1"/>
  <c r="AB42" i="2" s="1"/>
  <c r="AC42" i="2" s="1"/>
  <c r="AH223" i="2"/>
  <c r="BG223" i="2" s="1"/>
  <c r="O42" i="2" s="1"/>
  <c r="M42" i="2" s="1"/>
  <c r="AH163" i="2"/>
  <c r="BG163" i="2" s="1"/>
  <c r="L42" i="2" s="1"/>
  <c r="J42" i="2" s="1"/>
  <c r="AH103" i="2"/>
  <c r="BG103" i="2" s="1"/>
  <c r="I42" i="2" s="1"/>
  <c r="G42" i="2"/>
  <c r="AH403" i="2"/>
  <c r="BG403" i="2" s="1"/>
  <c r="X44" i="2" s="1"/>
  <c r="V44" i="2" s="1"/>
  <c r="AH465" i="2"/>
  <c r="BG465" i="2" s="1"/>
  <c r="AA44" i="2" s="1"/>
  <c r="Y44" i="2" s="1"/>
  <c r="AH284" i="2"/>
  <c r="BG284" i="2" s="1"/>
  <c r="R44" i="2" s="1"/>
  <c r="P44" i="2" s="1"/>
  <c r="AH344" i="2"/>
  <c r="BG344" i="2" s="1"/>
  <c r="U44" i="2" s="1"/>
  <c r="S44" i="2" s="1"/>
  <c r="AH225" i="2"/>
  <c r="BG225" i="2" s="1"/>
  <c r="O44" i="2" s="1"/>
  <c r="M44" i="2" s="1"/>
  <c r="AH165" i="2"/>
  <c r="BG165" i="2" s="1"/>
  <c r="L44" i="2" s="1"/>
  <c r="J44" i="2" s="1"/>
  <c r="AH105" i="2"/>
  <c r="BG105" i="2" s="1"/>
  <c r="I44" i="2" s="1"/>
  <c r="G44" i="2"/>
  <c r="AH405" i="2"/>
  <c r="BG405" i="2" s="1"/>
  <c r="X46" i="2" s="1"/>
  <c r="V46" i="2" s="1"/>
  <c r="AH467" i="2"/>
  <c r="BG467" i="2" s="1"/>
  <c r="AA46" i="2" s="1"/>
  <c r="Y46" i="2" s="1"/>
  <c r="AH286" i="2"/>
  <c r="BG286" i="2" s="1"/>
  <c r="R46" i="2" s="1"/>
  <c r="P46" i="2" s="1"/>
  <c r="AH346" i="2"/>
  <c r="BG346" i="2" s="1"/>
  <c r="U46" i="2" s="1"/>
  <c r="S46" i="2" s="1"/>
  <c r="AH227" i="2"/>
  <c r="BG227" i="2" s="1"/>
  <c r="O46" i="2" s="1"/>
  <c r="AH167" i="2"/>
  <c r="BG167" i="2" s="1"/>
  <c r="L46" i="2" s="1"/>
  <c r="J46" i="2" s="1"/>
  <c r="AH107" i="2"/>
  <c r="BG107" i="2" s="1"/>
  <c r="I46" i="2" s="1"/>
  <c r="G46" i="2" s="1"/>
  <c r="AH407" i="2"/>
  <c r="BG407" i="2" s="1"/>
  <c r="X48" i="2" s="1"/>
  <c r="V48" i="2" s="1"/>
  <c r="AH469" i="2"/>
  <c r="BG469" i="2" s="1"/>
  <c r="AA48" i="2" s="1"/>
  <c r="AH288" i="2"/>
  <c r="BG288" i="2" s="1"/>
  <c r="R48" i="2" s="1"/>
  <c r="P48" i="2" s="1"/>
  <c r="AH348" i="2"/>
  <c r="BG348" i="2" s="1"/>
  <c r="U48" i="2" s="1"/>
  <c r="S48" i="2" s="1"/>
  <c r="AH229" i="2"/>
  <c r="BG229" i="2" s="1"/>
  <c r="O48" i="2" s="1"/>
  <c r="M48" i="2" s="1"/>
  <c r="AH169" i="2"/>
  <c r="BG169" i="2" s="1"/>
  <c r="L48" i="2" s="1"/>
  <c r="J48" i="2" s="1"/>
  <c r="AH109" i="2"/>
  <c r="BG109" i="2" s="1"/>
  <c r="I48" i="2" s="1"/>
  <c r="G48" i="2" s="1"/>
  <c r="AG349" i="2"/>
  <c r="AG408" i="2"/>
  <c r="AG470" i="2"/>
  <c r="AG230" i="2"/>
  <c r="AG289" i="2"/>
  <c r="AG110" i="2"/>
  <c r="AG444" i="2"/>
  <c r="AG204" i="2"/>
  <c r="AG382" i="2"/>
  <c r="AG323" i="2"/>
  <c r="AG263" i="2"/>
  <c r="AG84" i="2"/>
  <c r="AG144" i="2"/>
  <c r="AG446" i="2"/>
  <c r="AG384" i="2"/>
  <c r="AG206" i="2"/>
  <c r="AG325" i="2"/>
  <c r="AG265" i="2"/>
  <c r="AG86" i="2"/>
  <c r="AG448" i="2"/>
  <c r="AG208" i="2"/>
  <c r="AG386" i="2"/>
  <c r="AG327" i="2"/>
  <c r="AG267" i="2"/>
  <c r="AG88" i="2"/>
  <c r="AG148" i="2"/>
  <c r="AG450" i="2"/>
  <c r="AG388" i="2"/>
  <c r="AG210" i="2"/>
  <c r="AG329" i="2"/>
  <c r="AG269" i="2"/>
  <c r="AG90" i="2"/>
  <c r="AG452" i="2"/>
  <c r="AG212" i="2"/>
  <c r="AG390" i="2"/>
  <c r="AG331" i="2"/>
  <c r="AG271" i="2"/>
  <c r="AG92" i="2"/>
  <c r="AG152" i="2"/>
  <c r="AG392" i="2"/>
  <c r="AG454" i="2"/>
  <c r="AG214" i="2"/>
  <c r="AG333" i="2"/>
  <c r="AG273" i="2"/>
  <c r="AG94" i="2"/>
  <c r="AG394" i="2"/>
  <c r="AG456" i="2"/>
  <c r="AG216" i="2"/>
  <c r="AG335" i="2"/>
  <c r="AG275" i="2"/>
  <c r="AG96" i="2"/>
  <c r="AG156" i="2"/>
  <c r="AG396" i="2"/>
  <c r="AG458" i="2"/>
  <c r="AG218" i="2"/>
  <c r="AG337" i="2"/>
  <c r="AG277" i="2"/>
  <c r="AG98" i="2"/>
  <c r="AG398" i="2"/>
  <c r="AG460" i="2"/>
  <c r="AG220" i="2"/>
  <c r="AG339" i="2"/>
  <c r="AG279" i="2"/>
  <c r="AG100" i="2"/>
  <c r="AG160" i="2"/>
  <c r="AG400" i="2"/>
  <c r="AG462" i="2"/>
  <c r="AG222" i="2"/>
  <c r="AG341" i="2"/>
  <c r="AG281" i="2"/>
  <c r="AG102" i="2"/>
  <c r="AG402" i="2"/>
  <c r="AG464" i="2"/>
  <c r="AG224" i="2"/>
  <c r="AG343" i="2"/>
  <c r="AG283" i="2"/>
  <c r="AG104" i="2"/>
  <c r="AG164" i="2"/>
  <c r="AG404" i="2"/>
  <c r="AG466" i="2"/>
  <c r="AG226" i="2"/>
  <c r="AG345" i="2"/>
  <c r="AG285" i="2"/>
  <c r="AG106" i="2"/>
  <c r="AG406" i="2"/>
  <c r="AG468" i="2"/>
  <c r="AG228" i="2"/>
  <c r="AG347" i="2"/>
  <c r="AG287" i="2"/>
  <c r="AG108" i="2"/>
  <c r="AG168" i="2"/>
  <c r="G49" i="2"/>
  <c r="Y50" i="2"/>
  <c r="AH83" i="2"/>
  <c r="BG83" i="2" s="1"/>
  <c r="I22" i="2" s="1"/>
  <c r="G22" i="2" s="1"/>
  <c r="AG150" i="2"/>
  <c r="AG158" i="2"/>
  <c r="AG166" i="2"/>
  <c r="AH380" i="2"/>
  <c r="BG380" i="2" s="1"/>
  <c r="X21" i="2" s="1"/>
  <c r="V21" i="2" s="1"/>
  <c r="AH442" i="2"/>
  <c r="BG442" i="2" s="1"/>
  <c r="AA21" i="2" s="1"/>
  <c r="Y21" i="2" s="1"/>
  <c r="AH261" i="2"/>
  <c r="BG261" i="2" s="1"/>
  <c r="R21" i="2" s="1"/>
  <c r="P21" i="2" s="1"/>
  <c r="AH321" i="2"/>
  <c r="BG321" i="2" s="1"/>
  <c r="U21" i="2" s="1"/>
  <c r="S21" i="2" s="1"/>
  <c r="AH202" i="2"/>
  <c r="BG202" i="2" s="1"/>
  <c r="O21" i="2" s="1"/>
  <c r="M21" i="2" s="1"/>
  <c r="AH142" i="2"/>
  <c r="BG142" i="2" s="1"/>
  <c r="L21" i="2" s="1"/>
  <c r="J21" i="2" s="1"/>
  <c r="AH382" i="2"/>
  <c r="BG382" i="2" s="1"/>
  <c r="X23" i="2" s="1"/>
  <c r="V23" i="2" s="1"/>
  <c r="AH444" i="2"/>
  <c r="BG444" i="2" s="1"/>
  <c r="AA23" i="2" s="1"/>
  <c r="AH263" i="2"/>
  <c r="BG263" i="2" s="1"/>
  <c r="R23" i="2" s="1"/>
  <c r="P23" i="2" s="1"/>
  <c r="AH323" i="2"/>
  <c r="BG323" i="2" s="1"/>
  <c r="U23" i="2" s="1"/>
  <c r="S23" i="2" s="1"/>
  <c r="AH204" i="2"/>
  <c r="BG204" i="2" s="1"/>
  <c r="O23" i="2" s="1"/>
  <c r="M23" i="2" s="1"/>
  <c r="AH144" i="2"/>
  <c r="BG144" i="2" s="1"/>
  <c r="L23" i="2" s="1"/>
  <c r="J23" i="2" s="1"/>
  <c r="AH384" i="2"/>
  <c r="BG384" i="2" s="1"/>
  <c r="X25" i="2" s="1"/>
  <c r="V25" i="2" s="1"/>
  <c r="AH446" i="2"/>
  <c r="BG446" i="2" s="1"/>
  <c r="AA25" i="2" s="1"/>
  <c r="Y25" i="2" s="1"/>
  <c r="AH265" i="2"/>
  <c r="BG265" i="2" s="1"/>
  <c r="R25" i="2" s="1"/>
  <c r="P25" i="2" s="1"/>
  <c r="AH325" i="2"/>
  <c r="BG325" i="2" s="1"/>
  <c r="U25" i="2" s="1"/>
  <c r="S25" i="2" s="1"/>
  <c r="AH206" i="2"/>
  <c r="BG206" i="2" s="1"/>
  <c r="O25" i="2" s="1"/>
  <c r="M25" i="2" s="1"/>
  <c r="AH146" i="2"/>
  <c r="BG146" i="2" s="1"/>
  <c r="L25" i="2" s="1"/>
  <c r="J25" i="2" s="1"/>
  <c r="AH386" i="2"/>
  <c r="BG386" i="2" s="1"/>
  <c r="X27" i="2" s="1"/>
  <c r="V27" i="2" s="1"/>
  <c r="AH448" i="2"/>
  <c r="BG448" i="2" s="1"/>
  <c r="AA27" i="2" s="1"/>
  <c r="AH267" i="2"/>
  <c r="BG267" i="2" s="1"/>
  <c r="R27" i="2" s="1"/>
  <c r="P27" i="2" s="1"/>
  <c r="AH327" i="2"/>
  <c r="BG327" i="2" s="1"/>
  <c r="U27" i="2" s="1"/>
  <c r="S27" i="2" s="1"/>
  <c r="AH208" i="2"/>
  <c r="BG208" i="2" s="1"/>
  <c r="O27" i="2" s="1"/>
  <c r="M27" i="2" s="1"/>
  <c r="AH148" i="2"/>
  <c r="BG148" i="2" s="1"/>
  <c r="L27" i="2" s="1"/>
  <c r="J27" i="2" s="1"/>
  <c r="AH388" i="2"/>
  <c r="BG388" i="2" s="1"/>
  <c r="X29" i="2" s="1"/>
  <c r="V29" i="2" s="1"/>
  <c r="AH450" i="2"/>
  <c r="BG450" i="2" s="1"/>
  <c r="AA29" i="2" s="1"/>
  <c r="Y29" i="2" s="1"/>
  <c r="AH269" i="2"/>
  <c r="BG269" i="2" s="1"/>
  <c r="R29" i="2" s="1"/>
  <c r="P29" i="2" s="1"/>
  <c r="AH329" i="2"/>
  <c r="BG329" i="2" s="1"/>
  <c r="AH210" i="2"/>
  <c r="BG210" i="2" s="1"/>
  <c r="O29" i="2" s="1"/>
  <c r="M29" i="2" s="1"/>
  <c r="AH150" i="2"/>
  <c r="BG150" i="2" s="1"/>
  <c r="L29" i="2" s="1"/>
  <c r="J29" i="2" s="1"/>
  <c r="AH390" i="2"/>
  <c r="BG390" i="2" s="1"/>
  <c r="X31" i="2" s="1"/>
  <c r="V31" i="2" s="1"/>
  <c r="AH452" i="2"/>
  <c r="BG452" i="2" s="1"/>
  <c r="AH271" i="2"/>
  <c r="BG271" i="2" s="1"/>
  <c r="R31" i="2" s="1"/>
  <c r="P31" i="2" s="1"/>
  <c r="AH331" i="2"/>
  <c r="BG331" i="2" s="1"/>
  <c r="U31" i="2" s="1"/>
  <c r="S31" i="2" s="1"/>
  <c r="AH212" i="2"/>
  <c r="BG212" i="2" s="1"/>
  <c r="O31" i="2" s="1"/>
  <c r="M31" i="2" s="1"/>
  <c r="AH152" i="2"/>
  <c r="BG152" i="2" s="1"/>
  <c r="L31" i="2" s="1"/>
  <c r="J31" i="2" s="1"/>
  <c r="AH392" i="2"/>
  <c r="BG392" i="2" s="1"/>
  <c r="X33" i="2" s="1"/>
  <c r="V33" i="2" s="1"/>
  <c r="AH454" i="2"/>
  <c r="BG454" i="2" s="1"/>
  <c r="AA33" i="2" s="1"/>
  <c r="Y33" i="2" s="1"/>
  <c r="AH273" i="2"/>
  <c r="BG273" i="2" s="1"/>
  <c r="R33" i="2" s="1"/>
  <c r="P33" i="2" s="1"/>
  <c r="AH333" i="2"/>
  <c r="BG333" i="2" s="1"/>
  <c r="U33" i="2" s="1"/>
  <c r="S33" i="2" s="1"/>
  <c r="AH214" i="2"/>
  <c r="BG214" i="2" s="1"/>
  <c r="O33" i="2" s="1"/>
  <c r="AH154" i="2"/>
  <c r="BG154" i="2" s="1"/>
  <c r="L33" i="2" s="1"/>
  <c r="J33" i="2" s="1"/>
  <c r="AH394" i="2"/>
  <c r="BG394" i="2" s="1"/>
  <c r="X35" i="2" s="1"/>
  <c r="V35" i="2" s="1"/>
  <c r="AH456" i="2"/>
  <c r="BG456" i="2" s="1"/>
  <c r="AA35" i="2" s="1"/>
  <c r="AH275" i="2"/>
  <c r="BG275" i="2" s="1"/>
  <c r="R35" i="2" s="1"/>
  <c r="P35" i="2" s="1"/>
  <c r="AH335" i="2"/>
  <c r="BG335" i="2" s="1"/>
  <c r="U35" i="2" s="1"/>
  <c r="S35" i="2" s="1"/>
  <c r="AH216" i="2"/>
  <c r="BG216" i="2" s="1"/>
  <c r="O35" i="2" s="1"/>
  <c r="M35" i="2" s="1"/>
  <c r="AH156" i="2"/>
  <c r="BG156" i="2" s="1"/>
  <c r="L35" i="2" s="1"/>
  <c r="J35" i="2" s="1"/>
  <c r="AH396" i="2"/>
  <c r="BG396" i="2" s="1"/>
  <c r="X37" i="2" s="1"/>
  <c r="V37" i="2" s="1"/>
  <c r="AH458" i="2"/>
  <c r="BG458" i="2" s="1"/>
  <c r="AA37" i="2" s="1"/>
  <c r="Y37" i="2" s="1"/>
  <c r="AH277" i="2"/>
  <c r="BG277" i="2" s="1"/>
  <c r="R37" i="2" s="1"/>
  <c r="P37" i="2" s="1"/>
  <c r="AH337" i="2"/>
  <c r="BG337" i="2" s="1"/>
  <c r="U37" i="2" s="1"/>
  <c r="S37" i="2" s="1"/>
  <c r="AH218" i="2"/>
  <c r="BG218" i="2" s="1"/>
  <c r="O37" i="2" s="1"/>
  <c r="M37" i="2" s="1"/>
  <c r="AH158" i="2"/>
  <c r="BG158" i="2" s="1"/>
  <c r="L37" i="2" s="1"/>
  <c r="J37" i="2" s="1"/>
  <c r="AH398" i="2"/>
  <c r="BG398" i="2" s="1"/>
  <c r="X39" i="2" s="1"/>
  <c r="V39" i="2" s="1"/>
  <c r="AH460" i="2"/>
  <c r="BG460" i="2" s="1"/>
  <c r="AH279" i="2"/>
  <c r="BG279" i="2" s="1"/>
  <c r="R39" i="2" s="1"/>
  <c r="P39" i="2" s="1"/>
  <c r="AH339" i="2"/>
  <c r="BG339" i="2" s="1"/>
  <c r="U39" i="2" s="1"/>
  <c r="S39" i="2" s="1"/>
  <c r="AH220" i="2"/>
  <c r="BG220" i="2" s="1"/>
  <c r="O39" i="2" s="1"/>
  <c r="M39" i="2" s="1"/>
  <c r="AH160" i="2"/>
  <c r="BG160" i="2" s="1"/>
  <c r="L39" i="2" s="1"/>
  <c r="J39" i="2" s="1"/>
  <c r="AH400" i="2"/>
  <c r="BG400" i="2" s="1"/>
  <c r="X41" i="2" s="1"/>
  <c r="V41" i="2" s="1"/>
  <c r="AH462" i="2"/>
  <c r="BG462" i="2" s="1"/>
  <c r="AA41" i="2" s="1"/>
  <c r="Y41" i="2" s="1"/>
  <c r="AH281" i="2"/>
  <c r="BG281" i="2" s="1"/>
  <c r="R41" i="2" s="1"/>
  <c r="P41" i="2" s="1"/>
  <c r="AH341" i="2"/>
  <c r="BG341" i="2" s="1"/>
  <c r="U41" i="2" s="1"/>
  <c r="S41" i="2" s="1"/>
  <c r="AH222" i="2"/>
  <c r="BG222" i="2" s="1"/>
  <c r="O41" i="2" s="1"/>
  <c r="M41" i="2" s="1"/>
  <c r="AH162" i="2"/>
  <c r="BG162" i="2" s="1"/>
  <c r="L41" i="2" s="1"/>
  <c r="J41" i="2" s="1"/>
  <c r="AH402" i="2"/>
  <c r="BG402" i="2" s="1"/>
  <c r="X43" i="2" s="1"/>
  <c r="V43" i="2" s="1"/>
  <c r="AH464" i="2"/>
  <c r="BG464" i="2" s="1"/>
  <c r="AA43" i="2" s="1"/>
  <c r="AH283" i="2"/>
  <c r="BG283" i="2" s="1"/>
  <c r="R43" i="2" s="1"/>
  <c r="P43" i="2" s="1"/>
  <c r="AH343" i="2"/>
  <c r="BG343" i="2" s="1"/>
  <c r="U43" i="2" s="1"/>
  <c r="S43" i="2" s="1"/>
  <c r="AH224" i="2"/>
  <c r="BG224" i="2" s="1"/>
  <c r="O43" i="2" s="1"/>
  <c r="M43" i="2" s="1"/>
  <c r="AH164" i="2"/>
  <c r="BG164" i="2" s="1"/>
  <c r="L43" i="2" s="1"/>
  <c r="J43" i="2" s="1"/>
  <c r="AH404" i="2"/>
  <c r="BG404" i="2" s="1"/>
  <c r="X45" i="2" s="1"/>
  <c r="V45" i="2" s="1"/>
  <c r="AH466" i="2"/>
  <c r="BG466" i="2" s="1"/>
  <c r="AA45" i="2" s="1"/>
  <c r="Y45" i="2" s="1"/>
  <c r="AH285" i="2"/>
  <c r="BG285" i="2" s="1"/>
  <c r="R45" i="2" s="1"/>
  <c r="P45" i="2" s="1"/>
  <c r="AH345" i="2"/>
  <c r="BG345" i="2" s="1"/>
  <c r="U45" i="2" s="1"/>
  <c r="S45" i="2" s="1"/>
  <c r="AH226" i="2"/>
  <c r="BG226" i="2" s="1"/>
  <c r="O45" i="2" s="1"/>
  <c r="M45" i="2" s="1"/>
  <c r="AH166" i="2"/>
  <c r="BG166" i="2" s="1"/>
  <c r="L45" i="2" s="1"/>
  <c r="J45" i="2" s="1"/>
  <c r="AH406" i="2"/>
  <c r="BG406" i="2" s="1"/>
  <c r="X47" i="2" s="1"/>
  <c r="V47" i="2" s="1"/>
  <c r="AH468" i="2"/>
  <c r="BG468" i="2" s="1"/>
  <c r="AA47" i="2" s="1"/>
  <c r="AH287" i="2"/>
  <c r="BG287" i="2" s="1"/>
  <c r="R47" i="2" s="1"/>
  <c r="P47" i="2" s="1"/>
  <c r="AH347" i="2"/>
  <c r="BG347" i="2" s="1"/>
  <c r="U47" i="2" s="1"/>
  <c r="S47" i="2" s="1"/>
  <c r="AH228" i="2"/>
  <c r="BG228" i="2" s="1"/>
  <c r="O47" i="2" s="1"/>
  <c r="AH168" i="2"/>
  <c r="BG168" i="2" s="1"/>
  <c r="L47" i="2" s="1"/>
  <c r="J47" i="2" s="1"/>
  <c r="AG350" i="2"/>
  <c r="AG409" i="2"/>
  <c r="AG471" i="2"/>
  <c r="AG231" i="2"/>
  <c r="AG111" i="2"/>
  <c r="AG171" i="2"/>
  <c r="AG290" i="2"/>
  <c r="D58" i="2"/>
  <c r="AH81" i="2"/>
  <c r="BG81" i="2" s="1"/>
  <c r="I20" i="2" s="1"/>
  <c r="AH82" i="2"/>
  <c r="BG82" i="2" s="1"/>
  <c r="I21" i="2" s="1"/>
  <c r="AH88" i="2"/>
  <c r="BG88" i="2" s="1"/>
  <c r="AH96" i="2"/>
  <c r="BG96" i="2" s="1"/>
  <c r="I35" i="2" s="1"/>
  <c r="G35" i="2" s="1"/>
  <c r="AH104" i="2"/>
  <c r="BG104" i="2" s="1"/>
  <c r="I43" i="2" s="1"/>
  <c r="AH408" i="2"/>
  <c r="BG408" i="2" s="1"/>
  <c r="X49" i="2" s="1"/>
  <c r="V49" i="2" s="1"/>
  <c r="AH470" i="2"/>
  <c r="BG470" i="2" s="1"/>
  <c r="AA49" i="2" s="1"/>
  <c r="Y49" i="2" s="1"/>
  <c r="AH289" i="2"/>
  <c r="BG289" i="2" s="1"/>
  <c r="R49" i="2" s="1"/>
  <c r="AH349" i="2"/>
  <c r="BG349" i="2" s="1"/>
  <c r="U49" i="2" s="1"/>
  <c r="S49" i="2" s="1"/>
  <c r="AH230" i="2"/>
  <c r="BG230" i="2" s="1"/>
  <c r="O49" i="2" s="1"/>
  <c r="M49" i="2" s="1"/>
  <c r="AH170" i="2"/>
  <c r="BG170" i="2" s="1"/>
  <c r="L49" i="2" s="1"/>
  <c r="J49" i="2" s="1"/>
  <c r="AB20" i="2" l="1"/>
  <c r="AC20" i="2" s="1"/>
  <c r="G20" i="2"/>
  <c r="AB21" i="2"/>
  <c r="AC21" i="2" s="1"/>
  <c r="G21" i="2"/>
  <c r="AB44" i="2"/>
  <c r="AC44" i="2" s="1"/>
  <c r="AB34" i="2"/>
  <c r="AC34" i="2" s="1"/>
  <c r="AB22" i="2"/>
  <c r="AC22" i="2" s="1"/>
  <c r="AB23" i="2"/>
  <c r="AC23" i="2" s="1"/>
  <c r="S42" i="2"/>
  <c r="AB50" i="2"/>
  <c r="AC50" i="2" s="1"/>
  <c r="AB46" i="2"/>
  <c r="AC46" i="2" s="1"/>
  <c r="AB33" i="2"/>
  <c r="AC33" i="2" s="1"/>
  <c r="K75" i="2"/>
  <c r="Y47" i="2"/>
  <c r="AB39" i="2"/>
  <c r="AC39" i="2" s="1"/>
  <c r="J13" i="2"/>
  <c r="AB48" i="2"/>
  <c r="AC48" i="2" s="1"/>
  <c r="S29" i="2"/>
  <c r="AB29" i="2"/>
  <c r="AC29" i="2" s="1"/>
  <c r="AB49" i="2"/>
  <c r="AC49" i="2" s="1"/>
  <c r="AB30" i="2"/>
  <c r="AC30" i="2" s="1"/>
  <c r="G30" i="2"/>
  <c r="D67" i="2"/>
  <c r="D69" i="2" s="1"/>
  <c r="L11" i="2"/>
  <c r="J11" i="2" s="1"/>
  <c r="K82" i="2"/>
  <c r="Y35" i="2"/>
  <c r="Y23" i="2"/>
  <c r="D68" i="2"/>
  <c r="D83" i="2"/>
  <c r="Y27" i="2"/>
  <c r="AB45" i="2"/>
  <c r="AC45" i="2" s="1"/>
  <c r="AB41" i="2"/>
  <c r="AC41" i="2" s="1"/>
  <c r="AB38" i="2"/>
  <c r="AC38" i="2" s="1"/>
  <c r="AB37" i="2"/>
  <c r="AC37" i="2" s="1"/>
  <c r="AB25" i="2"/>
  <c r="AC25" i="2" s="1"/>
  <c r="AB47" i="2"/>
  <c r="AC47" i="2" s="1"/>
  <c r="AB35" i="2"/>
  <c r="AC35" i="2" s="1"/>
  <c r="K74" i="2"/>
  <c r="K76" i="2" s="1"/>
  <c r="U11" i="2"/>
  <c r="S11" i="2" s="1"/>
  <c r="D82" i="2"/>
  <c r="D84" i="2" s="1"/>
  <c r="X11" i="2"/>
  <c r="V11" i="2" s="1"/>
  <c r="Y15" i="2"/>
  <c r="K60" i="2"/>
  <c r="K68" i="2"/>
  <c r="Y43" i="2"/>
  <c r="AB43" i="2"/>
  <c r="AC43" i="2" s="1"/>
  <c r="AB15" i="2"/>
  <c r="AC15" i="2" s="1"/>
  <c r="J12" i="2"/>
  <c r="AB27" i="2"/>
  <c r="AC27" i="2" s="1"/>
  <c r="AB26" i="2"/>
  <c r="AC26" i="2" s="1"/>
  <c r="AB28" i="2"/>
  <c r="AC28" i="2" s="1"/>
  <c r="AB14" i="2"/>
  <c r="AC14" i="2" s="1"/>
  <c r="D14" i="2"/>
  <c r="D74" i="2"/>
  <c r="D76" i="2" s="1"/>
  <c r="E74" i="2"/>
  <c r="R11" i="2"/>
  <c r="P11" i="2" s="1"/>
  <c r="G24" i="2"/>
  <c r="AB31" i="2"/>
  <c r="AC31" i="2" s="1"/>
  <c r="AB18" i="2"/>
  <c r="AC18" i="2" s="1"/>
  <c r="K59" i="2"/>
  <c r="K61" i="2" s="1"/>
  <c r="I11" i="2"/>
  <c r="K67" i="2"/>
  <c r="K69" i="2" s="1"/>
  <c r="O11" i="2"/>
  <c r="M11" i="2" s="1"/>
  <c r="Y39" i="2"/>
  <c r="Y31" i="2"/>
  <c r="D75" i="2"/>
  <c r="K83" i="2"/>
  <c r="AB17" i="2"/>
  <c r="AC17" i="2" s="1"/>
  <c r="AB16" i="2"/>
  <c r="AC16" i="2" s="1"/>
  <c r="G11" i="2" l="1"/>
  <c r="AB11" i="2"/>
  <c r="AC11" i="2" s="1"/>
  <c r="K81" i="2"/>
  <c r="L83" i="2"/>
  <c r="L84" i="2" s="1"/>
  <c r="D81" i="2"/>
  <c r="E83" i="2"/>
  <c r="E84" i="2" s="1"/>
  <c r="K84" i="2"/>
  <c r="K73" i="2"/>
  <c r="L75" i="2"/>
  <c r="L76" i="2" s="1"/>
  <c r="L68" i="2"/>
  <c r="L69" i="2" s="1"/>
  <c r="K66" i="2"/>
  <c r="D73" i="2"/>
  <c r="E75" i="2"/>
  <c r="E76" i="2"/>
  <c r="L60" i="2"/>
  <c r="L61" i="2" s="1"/>
  <c r="K58" i="2"/>
  <c r="E68" i="2"/>
  <c r="E69" i="2" s="1"/>
  <c r="D66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</rPr>
          <t>======
ID#AAAALieroRM
    (2021-02-22 19:18:29)
Fecha instrumentacion
	-USUARIO
----
Fecha instrumentacion
	-USUARIO
----
Fecha instrumentacion
	-USUARIO
----
Fecha instrumentacion
	-USUARIO
----
Fecha instrumentacion
	-USUARIO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4Gd+BF3yVVMpHYv5CARVNn+ifw=="/>
    </ext>
  </extLst>
</comments>
</file>

<file path=xl/sharedStrings.xml><?xml version="1.0" encoding="utf-8"?>
<sst xmlns="http://schemas.openxmlformats.org/spreadsheetml/2006/main" count="1638" uniqueCount="309">
  <si>
    <t>Gestión del Curso Febrero - Junio 2021</t>
  </si>
  <si>
    <t>Evaluación 1</t>
  </si>
  <si>
    <t>Evaluación 2</t>
  </si>
  <si>
    <t>Evaluación 3</t>
  </si>
  <si>
    <t>Evaluación 4</t>
  </si>
  <si>
    <t>Evaluación 5</t>
  </si>
  <si>
    <t>Evaluación 6</t>
  </si>
  <si>
    <t>Evaluación 7</t>
  </si>
  <si>
    <t>Evaluación 8</t>
  </si>
  <si>
    <t>OBSERVACIONES</t>
  </si>
  <si>
    <t>Folio</t>
  </si>
  <si>
    <t>Clave</t>
  </si>
  <si>
    <t>Materia</t>
  </si>
  <si>
    <t>Docente</t>
  </si>
  <si>
    <t>Semestre</t>
  </si>
  <si>
    <t>Carrera</t>
  </si>
  <si>
    <t>Grupo</t>
  </si>
  <si>
    <t>Liga Instrumentación</t>
  </si>
  <si>
    <t>Liga de Listas</t>
  </si>
  <si>
    <t>Evaluada</t>
  </si>
  <si>
    <t>Fecha</t>
  </si>
  <si>
    <t>Porcentaje de Reprobados</t>
  </si>
  <si>
    <t>Tema1</t>
  </si>
  <si>
    <t>Tema 2</t>
  </si>
  <si>
    <t>Tema 3</t>
  </si>
  <si>
    <t>Tema 4</t>
  </si>
  <si>
    <t>Tema 5</t>
  </si>
  <si>
    <t>Tema 6</t>
  </si>
  <si>
    <t>Tema 7</t>
  </si>
  <si>
    <t>Tema 8</t>
  </si>
  <si>
    <t>001</t>
  </si>
  <si>
    <t>IFD-1013</t>
  </si>
  <si>
    <t>Física para Informática</t>
  </si>
  <si>
    <t>Espinoza Ramírez Gerardo</t>
  </si>
  <si>
    <t>IINF</t>
  </si>
  <si>
    <t>A</t>
  </si>
  <si>
    <t>002</t>
  </si>
  <si>
    <t>IFC-1001</t>
  </si>
  <si>
    <t>Administración de los Recursos y Función Informática</t>
  </si>
  <si>
    <t>Cisneros Aguilar María Eugenia</t>
  </si>
  <si>
    <t>003</t>
  </si>
  <si>
    <t>AEC-1008</t>
  </si>
  <si>
    <t>Contabilidad Financiera</t>
  </si>
  <si>
    <t>Benitez Castillo Issis Alicia</t>
  </si>
  <si>
    <t>004</t>
  </si>
  <si>
    <t>IFE-1015</t>
  </si>
  <si>
    <t>Fundamentos de Sistemas de Información</t>
  </si>
  <si>
    <t>005</t>
  </si>
  <si>
    <t>ACF-0901</t>
  </si>
  <si>
    <t>Cálculo diferencial</t>
  </si>
  <si>
    <t>Medina De La Rosa Porfirio</t>
  </si>
  <si>
    <t>006</t>
  </si>
  <si>
    <t>AEF-1032</t>
  </si>
  <si>
    <t>Fundamentos de programación</t>
  </si>
  <si>
    <t>Canico Hernández Adán</t>
  </si>
  <si>
    <t>008</t>
  </si>
  <si>
    <t>B</t>
  </si>
  <si>
    <t>009</t>
  </si>
  <si>
    <t>010</t>
  </si>
  <si>
    <t>011</t>
  </si>
  <si>
    <t>012</t>
  </si>
  <si>
    <t>013</t>
  </si>
  <si>
    <t>015</t>
  </si>
  <si>
    <t>AED-1062</t>
  </si>
  <si>
    <t>Costos Empresariales</t>
  </si>
  <si>
    <t>016</t>
  </si>
  <si>
    <t>IFD-1006</t>
  </si>
  <si>
    <t>Arquitectura de Computadoras</t>
  </si>
  <si>
    <t>Sandoval Lozada José Misrhaim</t>
  </si>
  <si>
    <t>https://docs.google.com/spreadsheets/d/12430_xTEyd73frcQlJ8yNuwXeIXHSHNAClp14DxDj4E/edit?ts=602c516f#gid=575505746</t>
  </si>
  <si>
    <t>017</t>
  </si>
  <si>
    <t>AEF-1052</t>
  </si>
  <si>
    <t>Probabilidad y Estadística</t>
  </si>
  <si>
    <t>Bernabé Salas María del Rosario</t>
  </si>
  <si>
    <t>018</t>
  </si>
  <si>
    <t>IFD-1020</t>
  </si>
  <si>
    <t>Redes de computadoras</t>
  </si>
  <si>
    <t>Cortés Sánchez Oscar</t>
  </si>
  <si>
    <t>019</t>
  </si>
  <si>
    <t>IFF-1003</t>
  </si>
  <si>
    <t>Administración y Organización de Datos</t>
  </si>
  <si>
    <t>Fuentes Sandoval Norma Angélica</t>
  </si>
  <si>
    <t>020</t>
  </si>
  <si>
    <t>ACA-0909</t>
  </si>
  <si>
    <t>Taller de Investigación I</t>
  </si>
  <si>
    <t>022</t>
  </si>
  <si>
    <t>IFH-1007</t>
  </si>
  <si>
    <t>Auditoria informática</t>
  </si>
  <si>
    <t>Aldave Rojas Isaac Alberto</t>
  </si>
  <si>
    <t>023</t>
  </si>
  <si>
    <t>IFH-1002</t>
  </si>
  <si>
    <t>Administración de Servidores</t>
  </si>
  <si>
    <t>Guevara Cid Levi Jared</t>
  </si>
  <si>
    <t>024</t>
  </si>
  <si>
    <t>ACD-0908</t>
  </si>
  <si>
    <t>Desarrollo sustentable</t>
  </si>
  <si>
    <t>Juárez Cadena José Felipe Fausto</t>
  </si>
  <si>
    <t>025</t>
  </si>
  <si>
    <t>AEA-1063</t>
  </si>
  <si>
    <t>Taller de base de datos</t>
  </si>
  <si>
    <t>026</t>
  </si>
  <si>
    <t>IFC-1008</t>
  </si>
  <si>
    <t>Calidad de los sistemas de información</t>
  </si>
  <si>
    <t>027</t>
  </si>
  <si>
    <t>IFD-1010</t>
  </si>
  <si>
    <t>Desarrollo de aplicaciones web</t>
  </si>
  <si>
    <t>030</t>
  </si>
  <si>
    <t>SSB-1905</t>
  </si>
  <si>
    <t>Tópicos Avanzados Para El Desarrollo De Aplicaciones Móviles</t>
  </si>
  <si>
    <t>031</t>
  </si>
  <si>
    <t>SSD-1903</t>
  </si>
  <si>
    <t>Desarrollo De Sistemas Empresariales</t>
  </si>
  <si>
    <t>032</t>
  </si>
  <si>
    <t>IFF-1016</t>
  </si>
  <si>
    <t>Inteligencia de negocios</t>
  </si>
  <si>
    <t>033</t>
  </si>
  <si>
    <t>SSD-1901</t>
  </si>
  <si>
    <t>Ingeniería De Requerimientos Con Psp</t>
  </si>
  <si>
    <t>034</t>
  </si>
  <si>
    <t>SSD-1902</t>
  </si>
  <si>
    <t>Usabilidad En Diseño De Software</t>
  </si>
  <si>
    <t>035</t>
  </si>
  <si>
    <t>SSB-1904</t>
  </si>
  <si>
    <t>Desarrollo De Sistemas Embebidos</t>
  </si>
  <si>
    <t>039</t>
  </si>
  <si>
    <t xml:space="preserve">ACF-0901 </t>
  </si>
  <si>
    <t xml:space="preserve">Cálculo Diferencial </t>
  </si>
  <si>
    <t>IGEM</t>
  </si>
  <si>
    <t>042</t>
  </si>
  <si>
    <t>AEB-1082</t>
  </si>
  <si>
    <t>Software de Aplicación Ejecutivo</t>
  </si>
  <si>
    <t>048</t>
  </si>
  <si>
    <t>161</t>
  </si>
  <si>
    <t>INC-1005</t>
  </si>
  <si>
    <t>Algoritmos y Lenguajes de Programación</t>
  </si>
  <si>
    <t>IIND</t>
  </si>
  <si>
    <t>167</t>
  </si>
  <si>
    <t>Materia:</t>
  </si>
  <si>
    <t>Docente:</t>
  </si>
  <si>
    <t>Grupo:</t>
  </si>
  <si>
    <t>Semestre:</t>
  </si>
  <si>
    <t>4° "A" Semestre</t>
  </si>
  <si>
    <t>LISTA DE CALIFICACIONES</t>
  </si>
  <si>
    <t>Fecha de evaluación Programada</t>
  </si>
  <si>
    <t>Fecha de Evaluación Real</t>
  </si>
  <si>
    <t>Porcentaje de la Unidad</t>
  </si>
  <si>
    <t>FORMATO DE EVALUACIÓN DE UNIDAD POR COMPETENCIAS</t>
  </si>
  <si>
    <t xml:space="preserve">No. </t>
  </si>
  <si>
    <t xml:space="preserve">No. De Control </t>
  </si>
  <si>
    <t xml:space="preserve">Nombre </t>
  </si>
  <si>
    <t>TEMA 1:</t>
  </si>
  <si>
    <t>TEMA 2:</t>
  </si>
  <si>
    <t>TEMA 3:</t>
  </si>
  <si>
    <t>TEMA 4:</t>
  </si>
  <si>
    <t>TEMA 5:</t>
  </si>
  <si>
    <t>TEMA 6:</t>
  </si>
  <si>
    <t>TEMA 7:</t>
  </si>
  <si>
    <t>TEMA 8:</t>
  </si>
  <si>
    <t>Evaluación Sumativa</t>
  </si>
  <si>
    <t>Valor:</t>
  </si>
  <si>
    <t>%</t>
  </si>
  <si>
    <t xml:space="preserve"> Mínimo aprobatorio:</t>
  </si>
  <si>
    <t>1ra.</t>
  </si>
  <si>
    <t>2da.</t>
  </si>
  <si>
    <t>P A</t>
  </si>
  <si>
    <t>(11)</t>
  </si>
  <si>
    <t>Total</t>
  </si>
  <si>
    <t>1ra oportunidad</t>
  </si>
  <si>
    <t>2da oportunidad</t>
  </si>
  <si>
    <t>0</t>
  </si>
  <si>
    <t xml:space="preserve"> Comentarios: </t>
  </si>
  <si>
    <t>(9)</t>
  </si>
  <si>
    <t>TEMA 1</t>
  </si>
  <si>
    <t>1ra OP</t>
  </si>
  <si>
    <t>2da. OP</t>
  </si>
  <si>
    <t>TEMA 2</t>
  </si>
  <si>
    <t>1ra. OP</t>
  </si>
  <si>
    <t>(10)</t>
  </si>
  <si>
    <t>No. De estudiantes acreditados</t>
  </si>
  <si>
    <t xml:space="preserve">Firma </t>
  </si>
  <si>
    <t>No. De estudiantes NO acreditados</t>
  </si>
  <si>
    <t>Total de estudiantes</t>
  </si>
  <si>
    <t>Porcentaje de reprobación</t>
  </si>
  <si>
    <t>Comentarios y/u observaciones:</t>
  </si>
  <si>
    <t xml:space="preserve">Fecha de evaluación del Tema </t>
  </si>
  <si>
    <t>INSTRUCTIVO DE LLENADO</t>
  </si>
  <si>
    <t>Nombre de la materia</t>
  </si>
  <si>
    <t xml:space="preserve">Anotar el número de folio </t>
  </si>
  <si>
    <t>TEMA 3</t>
  </si>
  <si>
    <t>TEMA 4</t>
  </si>
  <si>
    <t>Anotar el nombre del docente iniciando por apellido paterno</t>
  </si>
  <si>
    <t>Anotar el semestre que corresponde (Ene/Jun/Año, Ago/Dic/Año, Verano/Año)</t>
  </si>
  <si>
    <t>Colocar el porcentaje correspondiente a cada Tema, con forme a lo indicado en la Instrumentación didáctica del curso.</t>
  </si>
  <si>
    <t>Anotar el nombre correspondiente a cada tema, con forme a lo indicado en la Instrumentación didáctica del curso.</t>
  </si>
  <si>
    <t>Anotar el número de control ordenando de forma ascendente</t>
  </si>
  <si>
    <t>Anotar nombre de cada alumno iniciando por apellido paterno</t>
  </si>
  <si>
    <t>Anotar comentarios necesarios o pertinentes por parte del docente</t>
  </si>
  <si>
    <t>TEMA 5</t>
  </si>
  <si>
    <t>TEMA 6</t>
  </si>
  <si>
    <t>Anotar firma del docente (únicamente firma)</t>
  </si>
  <si>
    <t>Anotar el nombre correspondiente a cada  evidencia, con forme a lo indicado en la Instrumentación didáctica del curso.</t>
  </si>
  <si>
    <t>TEMA 7</t>
  </si>
  <si>
    <t>TEMA 8</t>
  </si>
  <si>
    <t xml:space="preserve"> </t>
  </si>
  <si>
    <t>Modulo 1 (22 de febrero-26 de marzo 2021)</t>
  </si>
  <si>
    <t>Modulo 2 (12 de Abril - 14 de Mayo 2021)</t>
  </si>
  <si>
    <t>Modulo 3 (17 de Mayo-22 de Junio 2021)</t>
  </si>
  <si>
    <t>FOLIO</t>
  </si>
  <si>
    <t>CLAVE</t>
  </si>
  <si>
    <t>MATERIA</t>
  </si>
  <si>
    <t>DOCENTE</t>
  </si>
  <si>
    <t>SEMESTRE</t>
  </si>
  <si>
    <t>CARRERA</t>
  </si>
  <si>
    <t>GRUPO</t>
  </si>
  <si>
    <t>Liga de Check List</t>
  </si>
  <si>
    <t>Semana 1</t>
  </si>
  <si>
    <t>Semana 2</t>
  </si>
  <si>
    <t>Semana 3</t>
  </si>
  <si>
    <t>Primera Revisión</t>
  </si>
  <si>
    <t>Semana 4</t>
  </si>
  <si>
    <t>Semana 5</t>
  </si>
  <si>
    <t>Semana 6</t>
  </si>
  <si>
    <t>Segunda Revisión</t>
  </si>
  <si>
    <t>Semana 7</t>
  </si>
  <si>
    <t>Semana 8</t>
  </si>
  <si>
    <t>Semana 9</t>
  </si>
  <si>
    <t>Tercera Revisión</t>
  </si>
  <si>
    <t>Semana 10</t>
  </si>
  <si>
    <t>Semana 11</t>
  </si>
  <si>
    <t>Semana 12</t>
  </si>
  <si>
    <t>Cuarta Revisión</t>
  </si>
  <si>
    <t>Semana 13</t>
  </si>
  <si>
    <t>Semana 14</t>
  </si>
  <si>
    <t>Semana 15</t>
  </si>
  <si>
    <t>Quinta Revisión</t>
  </si>
  <si>
    <t>Semana 16</t>
  </si>
  <si>
    <t xml:space="preserve">Semana 17 </t>
  </si>
  <si>
    <t>Semana 18</t>
  </si>
  <si>
    <t>https://docs.google.com/spreadsheets/d/12430_xTEyd73frcQlJ8yNuwXeIXHSHNAClp14DxDj4E/edit?ts=602c516f#gid=539973987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</si>
  <si>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</si>
  <si>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22  AL 27 DE FEBRERO DE 2021</t>
  </si>
  <si>
    <t>Reporta: Mtro. José Misrhaim Sandoval Lozada</t>
  </si>
  <si>
    <t>Firma:__________________</t>
  </si>
  <si>
    <t>Avala: Mtro. José Rodrigo Sanchez Hernández</t>
  </si>
  <si>
    <t>Firma:___________________</t>
  </si>
  <si>
    <t>Semana</t>
  </si>
  <si>
    <t>Registro de Incidencias u observaciones</t>
  </si>
  <si>
    <t>Tutoria VIII</t>
  </si>
  <si>
    <t>8°</t>
  </si>
  <si>
    <t>Tema</t>
  </si>
  <si>
    <t>Folio:</t>
  </si>
  <si>
    <t>036</t>
  </si>
  <si>
    <t>Hora</t>
  </si>
  <si>
    <t>12:00-13:00</t>
  </si>
  <si>
    <t>4°</t>
  </si>
  <si>
    <t>13:00-14:00</t>
  </si>
  <si>
    <t>13:00-17:00</t>
  </si>
  <si>
    <t>Calculo Diferencial</t>
  </si>
  <si>
    <t>2°</t>
  </si>
  <si>
    <t>09:00-12:00</t>
  </si>
  <si>
    <t>12:00-15:00</t>
  </si>
  <si>
    <t>F</t>
  </si>
  <si>
    <t>250</t>
  </si>
  <si>
    <t>13:00-18:00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</si>
  <si>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</si>
  <si>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01 AL 06 DE MARZO DEL 2021</t>
  </si>
  <si>
    <t>Registro de Incidencias</t>
  </si>
  <si>
    <t>16:00-17:00</t>
  </si>
  <si>
    <t>17:00-18:00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</si>
  <si>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</si>
  <si>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08 AL 13 DE MARZO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</si>
  <si>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</si>
  <si>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15 AL 20 DE MARZO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</si>
  <si>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</si>
  <si>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22 AL 27 DE MARZO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</si>
  <si>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</si>
  <si>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29 DE MARZO AL 03 DE ABRIL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</si>
  <si>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</si>
  <si>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05  AL 10 DE ABRIL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</si>
  <si>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</si>
  <si>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12 AL 17 DE ABRIL DE 2021</t>
  </si>
  <si>
    <t>Algoritmos y Programación</t>
  </si>
  <si>
    <t>IMEC</t>
  </si>
  <si>
    <t>356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</si>
  <si>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</si>
  <si>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19  AL 24 DE ABRIL 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</si>
  <si>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</si>
  <si>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26 DE ABRIL  AL 01 DE MAYO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</si>
  <si>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</si>
  <si>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FECHA: DEL 03 AL 08 DE MAYO DE 2021 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</si>
  <si>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</si>
  <si>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FECHA: DEL 10 AL 15 DE MAYO DE 2021 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</si>
  <si>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</si>
  <si>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17  AL 22 DE MAYO DE 2021</t>
  </si>
  <si>
    <t>Desarrollo de Sistemas Embebidos</t>
  </si>
  <si>
    <t>13:00-16:00</t>
  </si>
  <si>
    <t>218</t>
  </si>
  <si>
    <t>08:00-11:00</t>
  </si>
  <si>
    <t>266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</si>
  <si>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</si>
  <si>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24  AL 29 DE MAYO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</si>
  <si>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</si>
  <si>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31 DE MAYO AL 05 DE MAYO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</si>
  <si>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</si>
  <si>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07 AL 12 DE JUNIO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</si>
  <si>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</si>
  <si>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14 AL 19 DE JUNIO DE 2021</t>
  </si>
  <si>
    <r>
      <rPr>
        <b/>
        <sz val="24"/>
        <color theme="1"/>
        <rFont val="Arial Narrow"/>
      </rPr>
      <t>CHECK LIST: DIVISIÓN DE INGENIERÍA INFORMÁTICA</t>
    </r>
    <r>
      <rPr>
        <b/>
        <sz val="18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</si>
  <si>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FECHA: DEL 21 AL 26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</si>
</sst>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dd/mmm/yy"/>
    <numFmt numFmtId="166" formatCode="d/mm/yyyy"/>
    <numFmt numFmtId="167" formatCode="d\.m"/>
  </numFmts>
  <fonts count="65">
    <font>
      <sz val="11"/>
      <color rgb="FF000000"/>
      <name val="Calibri"/>
    </font>
    <font>
      <b/>
      <sz val="15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1"/>
      <color theme="1"/>
      <name val="Calibri"/>
    </font>
    <font>
      <sz val="9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Inconsolata"/>
    </font>
    <font>
      <u/>
      <sz val="11"/>
      <color rgb="FF0000FF"/>
      <name val="Calibri"/>
    </font>
    <font>
      <sz val="10"/>
      <color theme="1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theme="1"/>
      <name val="Calibri"/>
    </font>
    <font>
      <u/>
      <sz val="11"/>
      <color theme="1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sz val="9"/>
      <color theme="1"/>
      <name val="Calibri"/>
    </font>
    <font>
      <sz val="8"/>
      <color rgb="FF000000"/>
      <name val="Arial"/>
    </font>
    <font>
      <b/>
      <sz val="10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i/>
      <sz val="12"/>
      <color rgb="FF000000"/>
      <name val="Arial"/>
    </font>
    <font>
      <b/>
      <sz val="8"/>
      <color rgb="FF000000"/>
      <name val="Arial"/>
    </font>
    <font>
      <sz val="12"/>
      <color rgb="FF000000"/>
      <name val="Calibri"/>
    </font>
    <font>
      <sz val="8"/>
      <color theme="1"/>
      <name val="Arial"/>
    </font>
    <font>
      <b/>
      <sz val="7"/>
      <color rgb="FF000000"/>
      <name val="Arial"/>
    </font>
    <font>
      <sz val="7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1"/>
      <color rgb="FF000000"/>
      <name val="Arial"/>
    </font>
    <font>
      <sz val="8"/>
      <color rgb="FFFF0000"/>
      <name val="Arial"/>
    </font>
    <font>
      <b/>
      <sz val="24"/>
      <color rgb="FF000000"/>
      <name val="Calibri"/>
    </font>
    <font>
      <sz val="10"/>
      <color rgb="FF000000"/>
      <name val="Arial"/>
    </font>
    <font>
      <b/>
      <sz val="12"/>
      <color theme="1"/>
      <name val="Calibri"/>
    </font>
    <font>
      <u/>
      <sz val="11"/>
      <color rgb="FF0563C1"/>
      <name val="Calibri"/>
    </font>
    <font>
      <b/>
      <sz val="10"/>
      <color rgb="FFFFFFFF"/>
      <name val="Calibri"/>
    </font>
    <font>
      <sz val="11"/>
      <color theme="1"/>
      <name val="Inconsolata"/>
    </font>
    <font>
      <b/>
      <sz val="10"/>
      <color theme="1"/>
      <name val="Calibri"/>
    </font>
    <font>
      <u/>
      <sz val="11"/>
      <color rgb="FF0563C1"/>
      <name val="Calibri"/>
    </font>
    <font>
      <u/>
      <sz val="10"/>
      <color rgb="FF0000FF"/>
      <name val="Arial"/>
    </font>
    <font>
      <sz val="10"/>
      <color rgb="FF000000"/>
      <name val="Calibri"/>
    </font>
    <font>
      <sz val="11"/>
      <color theme="0"/>
      <name val="Calibri"/>
    </font>
    <font>
      <sz val="11"/>
      <color theme="0"/>
      <name val="Inconsolata"/>
    </font>
    <font>
      <b/>
      <u/>
      <sz val="12"/>
      <color rgb="FF000000"/>
      <name val="Calibri"/>
    </font>
    <font>
      <u/>
      <sz val="11"/>
      <color rgb="FF000000"/>
      <name val="Calibri"/>
    </font>
    <font>
      <sz val="10"/>
      <color theme="0"/>
      <name val="Calibri"/>
    </font>
    <font>
      <b/>
      <sz val="18"/>
      <color theme="1"/>
      <name val="Arial Narrow"/>
    </font>
    <font>
      <b/>
      <sz val="14"/>
      <color theme="1"/>
      <name val="Arial Narrow"/>
    </font>
    <font>
      <b/>
      <sz val="16"/>
      <color rgb="FF15C2FF"/>
      <name val="Arial Narrow"/>
    </font>
    <font>
      <b/>
      <sz val="12"/>
      <color theme="1"/>
      <name val="Arial Narrow"/>
    </font>
    <font>
      <sz val="12"/>
      <color theme="1"/>
      <name val="Calibri"/>
    </font>
    <font>
      <b/>
      <sz val="26"/>
      <color rgb="FF000000"/>
      <name val="Calibri"/>
    </font>
    <font>
      <sz val="14"/>
      <color theme="1"/>
      <name val="Arial Narrow"/>
    </font>
    <font>
      <b/>
      <sz val="14"/>
      <color theme="1"/>
      <name val="Calibri"/>
    </font>
    <font>
      <b/>
      <sz val="10"/>
      <color theme="1"/>
      <name val="Arial Narrow"/>
    </font>
    <font>
      <sz val="11"/>
      <color rgb="FF000000"/>
      <name val="Arial Narrow"/>
    </font>
    <font>
      <sz val="14"/>
      <color theme="1"/>
      <name val="Calibri"/>
    </font>
    <font>
      <b/>
      <sz val="24"/>
      <color theme="1"/>
      <name val="Arial Narrow"/>
    </font>
  </fonts>
  <fills count="2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00FF00"/>
        <bgColor rgb="FF00FF00"/>
      </patternFill>
    </fill>
    <fill>
      <patternFill patternType="solid">
        <fgColor rgb="FF00B0F0"/>
        <bgColor rgb="FF00B0F0"/>
      </patternFill>
    </fill>
    <fill>
      <patternFill patternType="solid">
        <fgColor theme="5"/>
        <bgColor theme="5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BF9000"/>
        <bgColor rgb="FFBF9000"/>
      </patternFill>
    </fill>
    <fill>
      <patternFill patternType="solid">
        <fgColor rgb="FF9966FF"/>
        <bgColor rgb="FF9966FF"/>
      </patternFill>
    </fill>
    <fill>
      <patternFill patternType="solid">
        <fgColor rgb="FFFF3300"/>
        <bgColor rgb="FFFF3300"/>
      </patternFill>
    </fill>
    <fill>
      <patternFill patternType="solid">
        <fgColor rgb="FFC55A11"/>
        <bgColor rgb="FFC55A11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6DCF2"/>
        <bgColor rgb="FF96DCF2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4B083"/>
        <bgColor rgb="FFF4B083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4472C4"/>
      </left>
      <right/>
      <top/>
      <bottom/>
      <diagonal/>
    </border>
    <border>
      <left/>
      <right style="thin">
        <color rgb="FF4472C4"/>
      </right>
      <top/>
      <bottom/>
      <diagonal/>
    </border>
  </borders>
  <cellStyleXfs count="1">
    <xf numFmtId="0" fontId="0" fillId="0" borderId="0"/>
  </cellStyleXfs>
  <cellXfs count="42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4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6" borderId="12" xfId="0" applyFont="1" applyFill="1" applyBorder="1"/>
    <xf numFmtId="0" fontId="9" fillId="6" borderId="13" xfId="0" applyFont="1" applyFill="1" applyBorder="1" applyAlignment="1">
      <alignment wrapText="1"/>
    </xf>
    <xf numFmtId="0" fontId="10" fillId="6" borderId="13" xfId="0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 vertical="center" wrapText="1"/>
    </xf>
    <xf numFmtId="9" fontId="10" fillId="6" borderId="13" xfId="0" applyNumberFormat="1" applyFont="1" applyFill="1" applyBorder="1" applyAlignment="1">
      <alignment horizontal="center"/>
    </xf>
    <xf numFmtId="0" fontId="10" fillId="6" borderId="13" xfId="0" applyFont="1" applyFill="1" applyBorder="1"/>
    <xf numFmtId="0" fontId="0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wrapText="1"/>
    </xf>
    <xf numFmtId="0" fontId="0" fillId="6" borderId="13" xfId="0" applyFont="1" applyFill="1" applyBorder="1" applyAlignment="1">
      <alignment wrapText="1"/>
    </xf>
    <xf numFmtId="49" fontId="7" fillId="0" borderId="14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3" xfId="0" applyFont="1" applyBorder="1"/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9" fontId="10" fillId="6" borderId="16" xfId="0" applyNumberFormat="1" applyFont="1" applyFill="1" applyBorder="1" applyAlignment="1">
      <alignment horizontal="center"/>
    </xf>
    <xf numFmtId="164" fontId="10" fillId="6" borderId="17" xfId="0" applyNumberFormat="1" applyFont="1" applyFill="1" applyBorder="1"/>
    <xf numFmtId="0" fontId="0" fillId="6" borderId="13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wrapText="1"/>
    </xf>
    <xf numFmtId="0" fontId="10" fillId="6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9" fontId="10" fillId="6" borderId="13" xfId="0" applyNumberFormat="1" applyFont="1" applyFill="1" applyBorder="1"/>
    <xf numFmtId="0" fontId="0" fillId="2" borderId="13" xfId="0" applyFont="1" applyFill="1" applyBorder="1" applyAlignment="1">
      <alignment horizontal="center" vertical="center" wrapText="1"/>
    </xf>
    <xf numFmtId="9" fontId="10" fillId="6" borderId="17" xfId="0" applyNumberFormat="1" applyFont="1" applyFill="1" applyBorder="1"/>
    <xf numFmtId="0" fontId="12" fillId="6" borderId="13" xfId="0" applyFont="1" applyFill="1" applyBorder="1" applyAlignment="1">
      <alignment horizontal="center"/>
    </xf>
    <xf numFmtId="0" fontId="12" fillId="2" borderId="12" xfId="0" applyFont="1" applyFill="1" applyBorder="1"/>
    <xf numFmtId="9" fontId="12" fillId="6" borderId="12" xfId="0" applyNumberFormat="1" applyFont="1" applyFill="1" applyBorder="1"/>
    <xf numFmtId="0" fontId="12" fillId="6" borderId="13" xfId="0" applyFont="1" applyFill="1" applyBorder="1"/>
    <xf numFmtId="9" fontId="10" fillId="6" borderId="19" xfId="0" applyNumberFormat="1" applyFont="1" applyFill="1" applyBorder="1" applyAlignment="1">
      <alignment horizontal="center"/>
    </xf>
    <xf numFmtId="0" fontId="13" fillId="6" borderId="20" xfId="0" applyFont="1" applyFill="1" applyBorder="1"/>
    <xf numFmtId="165" fontId="0" fillId="2" borderId="13" xfId="0" applyNumberFormat="1" applyFont="1" applyFill="1" applyBorder="1" applyAlignment="1">
      <alignment horizontal="center" vertical="center" wrapText="1"/>
    </xf>
    <xf numFmtId="0" fontId="14" fillId="6" borderId="12" xfId="0" applyFont="1" applyFill="1" applyBorder="1"/>
    <xf numFmtId="0" fontId="15" fillId="6" borderId="13" xfId="0" applyFont="1" applyFill="1" applyBorder="1" applyAlignment="1">
      <alignment wrapText="1"/>
    </xf>
    <xf numFmtId="0" fontId="0" fillId="2" borderId="13" xfId="0" applyFont="1" applyFill="1" applyBorder="1"/>
    <xf numFmtId="0" fontId="0" fillId="6" borderId="13" xfId="0" applyFont="1" applyFill="1" applyBorder="1"/>
    <xf numFmtId="164" fontId="12" fillId="2" borderId="12" xfId="0" applyNumberFormat="1" applyFont="1" applyFill="1" applyBorder="1"/>
    <xf numFmtId="49" fontId="7" fillId="0" borderId="21" xfId="0" applyNumberFormat="1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wrapText="1"/>
    </xf>
    <xf numFmtId="0" fontId="7" fillId="0" borderId="25" xfId="0" applyFont="1" applyBorder="1"/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16" fillId="6" borderId="13" xfId="0" applyFont="1" applyFill="1" applyBorder="1"/>
    <xf numFmtId="49" fontId="7" fillId="7" borderId="14" xfId="0" applyNumberFormat="1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wrapText="1"/>
    </xf>
    <xf numFmtId="0" fontId="7" fillId="7" borderId="13" xfId="0" applyFont="1" applyFill="1" applyBorder="1"/>
    <xf numFmtId="0" fontId="7" fillId="7" borderId="13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17" fillId="0" borderId="0" xfId="0" applyFont="1"/>
    <xf numFmtId="0" fontId="10" fillId="7" borderId="13" xfId="0" applyFont="1" applyFill="1" applyBorder="1" applyAlignment="1">
      <alignment horizontal="center"/>
    </xf>
    <xf numFmtId="9" fontId="10" fillId="7" borderId="13" xfId="0" applyNumberFormat="1" applyFont="1" applyFill="1" applyBorder="1" applyAlignment="1">
      <alignment horizontal="center"/>
    </xf>
    <xf numFmtId="0" fontId="18" fillId="6" borderId="13" xfId="0" applyFont="1" applyFill="1" applyBorder="1"/>
    <xf numFmtId="0" fontId="19" fillId="6" borderId="16" xfId="0" applyFont="1" applyFill="1" applyBorder="1"/>
    <xf numFmtId="0" fontId="20" fillId="6" borderId="16" xfId="0" applyFont="1" applyFill="1" applyBorder="1" applyAlignment="1">
      <alignment wrapText="1"/>
    </xf>
    <xf numFmtId="0" fontId="0" fillId="2" borderId="16" xfId="0" applyFont="1" applyFill="1" applyBorder="1" applyAlignment="1">
      <alignment horizontal="center" vertical="center" wrapText="1"/>
    </xf>
    <xf numFmtId="164" fontId="0" fillId="2" borderId="16" xfId="0" applyNumberFormat="1" applyFont="1" applyFill="1" applyBorder="1" applyAlignment="1">
      <alignment horizontal="center" vertical="center" wrapText="1"/>
    </xf>
    <xf numFmtId="0" fontId="18" fillId="6" borderId="16" xfId="0" applyFont="1" applyFill="1" applyBorder="1"/>
    <xf numFmtId="0" fontId="21" fillId="6" borderId="13" xfId="0" applyFont="1" applyFill="1" applyBorder="1"/>
    <xf numFmtId="49" fontId="7" fillId="0" borderId="27" xfId="0" applyNumberFormat="1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/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49" fontId="7" fillId="0" borderId="30" xfId="0" applyNumberFormat="1" applyFont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wrapText="1"/>
    </xf>
    <xf numFmtId="0" fontId="7" fillId="0" borderId="31" xfId="0" applyFont="1" applyBorder="1"/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33" xfId="0" applyFont="1" applyBorder="1"/>
    <xf numFmtId="49" fontId="22" fillId="0" borderId="14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9" fontId="22" fillId="0" borderId="21" xfId="0" applyNumberFormat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Font="1" applyAlignment="1">
      <alignment horizontal="right"/>
    </xf>
    <xf numFmtId="49" fontId="24" fillId="8" borderId="17" xfId="0" applyNumberFormat="1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28" fillId="0" borderId="0" xfId="0" applyFont="1" applyAlignment="1">
      <alignment horizontal="center"/>
    </xf>
    <xf numFmtId="2" fontId="26" fillId="6" borderId="17" xfId="0" applyNumberFormat="1" applyFont="1" applyFill="1" applyBorder="1" applyAlignment="1">
      <alignment wrapText="1"/>
    </xf>
    <xf numFmtId="0" fontId="26" fillId="6" borderId="17" xfId="0" applyFont="1" applyFill="1" applyBorder="1" applyAlignment="1">
      <alignment wrapText="1"/>
    </xf>
    <xf numFmtId="49" fontId="3" fillId="6" borderId="17" xfId="0" applyNumberFormat="1" applyFont="1" applyFill="1" applyBorder="1"/>
    <xf numFmtId="0" fontId="29" fillId="0" borderId="0" xfId="0" applyFont="1" applyAlignment="1">
      <alignment horizontal="center"/>
    </xf>
    <xf numFmtId="0" fontId="30" fillId="0" borderId="0" xfId="0" applyFont="1"/>
    <xf numFmtId="2" fontId="27" fillId="6" borderId="17" xfId="0" applyNumberFormat="1" applyFont="1" applyFill="1" applyBorder="1" applyAlignment="1">
      <alignment horizontal="left" wrapText="1"/>
    </xf>
    <xf numFmtId="0" fontId="27" fillId="6" borderId="17" xfId="0" applyFont="1" applyFill="1" applyBorder="1" applyAlignment="1">
      <alignment horizontal="left" wrapText="1"/>
    </xf>
    <xf numFmtId="0" fontId="3" fillId="0" borderId="0" xfId="0" applyFont="1"/>
    <xf numFmtId="0" fontId="3" fillId="9" borderId="18" xfId="0" applyFont="1" applyFill="1" applyBorder="1"/>
    <xf numFmtId="0" fontId="27" fillId="9" borderId="18" xfId="0" applyFont="1" applyFill="1" applyBorder="1"/>
    <xf numFmtId="2" fontId="27" fillId="9" borderId="53" xfId="0" applyNumberFormat="1" applyFont="1" applyFill="1" applyBorder="1" applyAlignment="1">
      <alignment horizontal="center"/>
    </xf>
    <xf numFmtId="49" fontId="24" fillId="9" borderId="53" xfId="0" applyNumberFormat="1" applyFont="1" applyFill="1" applyBorder="1"/>
    <xf numFmtId="49" fontId="24" fillId="0" borderId="54" xfId="0" applyNumberFormat="1" applyFont="1" applyBorder="1"/>
    <xf numFmtId="49" fontId="24" fillId="0" borderId="51" xfId="0" applyNumberFormat="1" applyFont="1" applyBorder="1"/>
    <xf numFmtId="0" fontId="0" fillId="0" borderId="51" xfId="0" applyFont="1" applyBorder="1"/>
    <xf numFmtId="0" fontId="23" fillId="0" borderId="51" xfId="0" applyFont="1" applyBorder="1"/>
    <xf numFmtId="2" fontId="27" fillId="0" borderId="13" xfId="0" applyNumberFormat="1" applyFont="1" applyBorder="1"/>
    <xf numFmtId="0" fontId="29" fillId="0" borderId="46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/>
    </xf>
    <xf numFmtId="49" fontId="31" fillId="0" borderId="25" xfId="0" applyNumberFormat="1" applyFont="1" applyBorder="1" applyAlignment="1">
      <alignment horizontal="center" vertical="center"/>
    </xf>
    <xf numFmtId="49" fontId="31" fillId="0" borderId="45" xfId="0" applyNumberFormat="1" applyFont="1" applyBorder="1" applyAlignment="1">
      <alignment horizontal="left" vertical="center" wrapText="1"/>
    </xf>
    <xf numFmtId="2" fontId="32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4" fillId="0" borderId="13" xfId="0" applyFont="1" applyBorder="1"/>
    <xf numFmtId="0" fontId="24" fillId="0" borderId="13" xfId="0" applyFont="1" applyBorder="1" applyAlignment="1">
      <alignment wrapText="1"/>
    </xf>
    <xf numFmtId="0" fontId="0" fillId="17" borderId="13" xfId="0" applyFont="1" applyFill="1" applyBorder="1" applyAlignment="1">
      <alignment wrapText="1"/>
    </xf>
    <xf numFmtId="2" fontId="0" fillId="8" borderId="13" xfId="0" applyNumberFormat="1" applyFont="1" applyFill="1" applyBorder="1" applyAlignment="1">
      <alignment horizontal="center"/>
    </xf>
    <xf numFmtId="49" fontId="0" fillId="0" borderId="13" xfId="0" applyNumberFormat="1" applyFont="1" applyBorder="1"/>
    <xf numFmtId="0" fontId="24" fillId="0" borderId="13" xfId="0" applyFont="1" applyBorder="1" applyAlignment="1">
      <alignment horizontal="center"/>
    </xf>
    <xf numFmtId="49" fontId="33" fillId="18" borderId="13" xfId="0" applyNumberFormat="1" applyFont="1" applyFill="1" applyBorder="1" applyAlignment="1">
      <alignment horizontal="center"/>
    </xf>
    <xf numFmtId="49" fontId="33" fillId="18" borderId="53" xfId="0" applyNumberFormat="1" applyFont="1" applyFill="1" applyBorder="1"/>
    <xf numFmtId="2" fontId="0" fillId="0" borderId="13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 vertical="center"/>
    </xf>
    <xf numFmtId="49" fontId="33" fillId="18" borderId="56" xfId="0" applyNumberFormat="1" applyFont="1" applyFill="1" applyBorder="1"/>
    <xf numFmtId="2" fontId="0" fillId="5" borderId="13" xfId="0" applyNumberFormat="1" applyFont="1" applyFill="1" applyBorder="1" applyAlignment="1">
      <alignment horizontal="center"/>
    </xf>
    <xf numFmtId="2" fontId="34" fillId="5" borderId="13" xfId="0" applyNumberFormat="1" applyFont="1" applyFill="1" applyBorder="1" applyAlignment="1">
      <alignment horizontal="center"/>
    </xf>
    <xf numFmtId="49" fontId="31" fillId="18" borderId="13" xfId="0" applyNumberFormat="1" applyFont="1" applyFill="1" applyBorder="1" applyAlignment="1">
      <alignment horizontal="center" vertical="center"/>
    </xf>
    <xf numFmtId="49" fontId="31" fillId="18" borderId="18" xfId="0" applyNumberFormat="1" applyFont="1" applyFill="1" applyBorder="1" applyAlignment="1">
      <alignment horizontal="left" vertical="center" wrapText="1"/>
    </xf>
    <xf numFmtId="49" fontId="31" fillId="0" borderId="13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horizontal="left" vertical="center" wrapText="1"/>
    </xf>
    <xf numFmtId="2" fontId="35" fillId="0" borderId="13" xfId="0" applyNumberFormat="1" applyFont="1" applyBorder="1" applyAlignment="1">
      <alignment horizontal="center"/>
    </xf>
    <xf numFmtId="49" fontId="23" fillId="0" borderId="55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49" fontId="29" fillId="0" borderId="0" xfId="0" applyNumberFormat="1" applyFont="1"/>
    <xf numFmtId="0" fontId="23" fillId="0" borderId="0" xfId="0" applyFont="1" applyAlignment="1">
      <alignment horizontal="center" wrapText="1"/>
    </xf>
    <xf numFmtId="49" fontId="29" fillId="0" borderId="0" xfId="0" applyNumberFormat="1" applyFont="1" applyAlignment="1">
      <alignment horizontal="center"/>
    </xf>
    <xf numFmtId="0" fontId="29" fillId="0" borderId="13" xfId="0" applyFont="1" applyBorder="1" applyAlignment="1">
      <alignment horizontal="center" vertical="top"/>
    </xf>
    <xf numFmtId="0" fontId="29" fillId="0" borderId="13" xfId="0" applyFont="1" applyBorder="1" applyAlignment="1">
      <alignment horizontal="center" wrapText="1"/>
    </xf>
    <xf numFmtId="0" fontId="29" fillId="0" borderId="13" xfId="0" applyFont="1" applyBorder="1" applyAlignment="1">
      <alignment wrapText="1"/>
    </xf>
    <xf numFmtId="49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9" fontId="23" fillId="0" borderId="0" xfId="0" applyNumberFormat="1" applyFont="1"/>
    <xf numFmtId="9" fontId="23" fillId="0" borderId="13" xfId="0" applyNumberFormat="1" applyFont="1" applyBorder="1"/>
    <xf numFmtId="0" fontId="36" fillId="0" borderId="0" xfId="0" applyFont="1"/>
    <xf numFmtId="0" fontId="29" fillId="0" borderId="25" xfId="0" applyFont="1" applyBorder="1" applyAlignment="1">
      <alignment wrapText="1"/>
    </xf>
    <xf numFmtId="0" fontId="23" fillId="0" borderId="25" xfId="0" applyFont="1" applyBorder="1"/>
    <xf numFmtId="0" fontId="23" fillId="0" borderId="45" xfId="0" applyFont="1" applyBorder="1"/>
    <xf numFmtId="0" fontId="23" fillId="0" borderId="40" xfId="0" applyFont="1" applyBorder="1"/>
    <xf numFmtId="49" fontId="23" fillId="0" borderId="13" xfId="0" applyNumberFormat="1" applyFont="1" applyBorder="1"/>
    <xf numFmtId="0" fontId="23" fillId="0" borderId="13" xfId="0" applyFont="1" applyBorder="1"/>
    <xf numFmtId="0" fontId="23" fillId="0" borderId="54" xfId="0" applyFont="1" applyBorder="1"/>
    <xf numFmtId="49" fontId="23" fillId="0" borderId="13" xfId="0" applyNumberFormat="1" applyFont="1" applyBorder="1" applyAlignment="1">
      <alignment horizontal="right"/>
    </xf>
    <xf numFmtId="0" fontId="27" fillId="10" borderId="18" xfId="0" applyFont="1" applyFill="1" applyBorder="1"/>
    <xf numFmtId="2" fontId="27" fillId="10" borderId="53" xfId="0" applyNumberFormat="1" applyFont="1" applyFill="1" applyBorder="1" applyAlignment="1">
      <alignment horizontal="center"/>
    </xf>
    <xf numFmtId="49" fontId="27" fillId="10" borderId="53" xfId="0" applyNumberFormat="1" applyFont="1" applyFill="1" applyBorder="1"/>
    <xf numFmtId="49" fontId="27" fillId="0" borderId="54" xfId="0" applyNumberFormat="1" applyFont="1" applyBorder="1"/>
    <xf numFmtId="49" fontId="27" fillId="0" borderId="51" xfId="0" applyNumberFormat="1" applyFont="1" applyBorder="1"/>
    <xf numFmtId="0" fontId="36" fillId="0" borderId="51" xfId="0" applyFont="1" applyBorder="1"/>
    <xf numFmtId="9" fontId="23" fillId="0" borderId="40" xfId="0" applyNumberFormat="1" applyFont="1" applyBorder="1"/>
    <xf numFmtId="0" fontId="0" fillId="0" borderId="0" xfId="0" applyFont="1" applyAlignment="1">
      <alignment vertical="top" wrapText="1"/>
    </xf>
    <xf numFmtId="49" fontId="31" fillId="0" borderId="13" xfId="0" applyNumberFormat="1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vertical="top"/>
    </xf>
    <xf numFmtId="0" fontId="26" fillId="11" borderId="18" xfId="0" applyFont="1" applyFill="1" applyBorder="1"/>
    <xf numFmtId="2" fontId="26" fillId="11" borderId="53" xfId="0" applyNumberFormat="1" applyFont="1" applyFill="1" applyBorder="1" applyAlignment="1">
      <alignment horizontal="center"/>
    </xf>
    <xf numFmtId="49" fontId="26" fillId="11" borderId="53" xfId="0" applyNumberFormat="1" applyFont="1" applyFill="1" applyBorder="1"/>
    <xf numFmtId="49" fontId="26" fillId="0" borderId="54" xfId="0" applyNumberFormat="1" applyFont="1" applyBorder="1"/>
    <xf numFmtId="49" fontId="26" fillId="0" borderId="51" xfId="0" applyNumberFormat="1" applyFont="1" applyBorder="1"/>
    <xf numFmtId="0" fontId="30" fillId="0" borderId="51" xfId="0" applyFont="1" applyBorder="1"/>
    <xf numFmtId="0" fontId="25" fillId="0" borderId="51" xfId="0" applyFont="1" applyBorder="1"/>
    <xf numFmtId="2" fontId="26" fillId="0" borderId="13" xfId="0" applyNumberFormat="1" applyFont="1" applyBorder="1"/>
    <xf numFmtId="49" fontId="31" fillId="0" borderId="13" xfId="0" applyNumberFormat="1" applyFont="1" applyBorder="1" applyAlignment="1">
      <alignment horizontal="left" vertical="center" wrapText="1"/>
    </xf>
    <xf numFmtId="49" fontId="37" fillId="0" borderId="13" xfId="0" applyNumberFormat="1" applyFont="1" applyBorder="1" applyAlignment="1">
      <alignment horizontal="left" vertical="center" wrapText="1"/>
    </xf>
    <xf numFmtId="0" fontId="36" fillId="6" borderId="17" xfId="0" applyFont="1" applyFill="1" applyBorder="1"/>
    <xf numFmtId="0" fontId="26" fillId="12" borderId="18" xfId="0" applyFont="1" applyFill="1" applyBorder="1"/>
    <xf numFmtId="2" fontId="26" fillId="12" borderId="53" xfId="0" applyNumberFormat="1" applyFont="1" applyFill="1" applyBorder="1" applyAlignment="1">
      <alignment horizontal="center"/>
    </xf>
    <xf numFmtId="49" fontId="26" fillId="12" borderId="53" xfId="0" applyNumberFormat="1" applyFont="1" applyFill="1" applyBorder="1"/>
    <xf numFmtId="0" fontId="23" fillId="6" borderId="17" xfId="0" applyFont="1" applyFill="1" applyBorder="1"/>
    <xf numFmtId="0" fontId="26" fillId="13" borderId="18" xfId="0" applyFont="1" applyFill="1" applyBorder="1"/>
    <xf numFmtId="2" fontId="26" fillId="13" borderId="53" xfId="0" applyNumberFormat="1" applyFont="1" applyFill="1" applyBorder="1" applyAlignment="1">
      <alignment horizontal="center"/>
    </xf>
    <xf numFmtId="49" fontId="26" fillId="13" borderId="53" xfId="0" applyNumberFormat="1" applyFont="1" applyFill="1" applyBorder="1"/>
    <xf numFmtId="0" fontId="26" fillId="14" borderId="18" xfId="0" applyFont="1" applyFill="1" applyBorder="1"/>
    <xf numFmtId="2" fontId="26" fillId="14" borderId="53" xfId="0" applyNumberFormat="1" applyFont="1" applyFill="1" applyBorder="1" applyAlignment="1">
      <alignment horizontal="center"/>
    </xf>
    <xf numFmtId="49" fontId="26" fillId="14" borderId="53" xfId="0" applyNumberFormat="1" applyFont="1" applyFill="1" applyBorder="1"/>
    <xf numFmtId="2" fontId="0" fillId="0" borderId="0" xfId="0" applyNumberFormat="1" applyFont="1"/>
    <xf numFmtId="0" fontId="26" fillId="15" borderId="18" xfId="0" applyFont="1" applyFill="1" applyBorder="1"/>
    <xf numFmtId="2" fontId="26" fillId="15" borderId="53" xfId="0" applyNumberFormat="1" applyFont="1" applyFill="1" applyBorder="1" applyAlignment="1">
      <alignment horizontal="center"/>
    </xf>
    <xf numFmtId="49" fontId="26" fillId="15" borderId="53" xfId="0" applyNumberFormat="1" applyFont="1" applyFill="1" applyBorder="1"/>
    <xf numFmtId="49" fontId="31" fillId="6" borderId="13" xfId="0" applyNumberFormat="1" applyFont="1" applyFill="1" applyBorder="1" applyAlignment="1">
      <alignment horizontal="left" vertical="center" wrapText="1"/>
    </xf>
    <xf numFmtId="0" fontId="26" fillId="16" borderId="18" xfId="0" applyFont="1" applyFill="1" applyBorder="1"/>
    <xf numFmtId="2" fontId="26" fillId="16" borderId="53" xfId="0" applyNumberFormat="1" applyFont="1" applyFill="1" applyBorder="1" applyAlignment="1">
      <alignment horizontal="center"/>
    </xf>
    <xf numFmtId="49" fontId="26" fillId="16" borderId="53" xfId="0" applyNumberFormat="1" applyFont="1" applyFill="1" applyBorder="1"/>
    <xf numFmtId="0" fontId="18" fillId="0" borderId="0" xfId="0" applyFont="1"/>
    <xf numFmtId="0" fontId="39" fillId="0" borderId="0" xfId="0" applyFont="1"/>
    <xf numFmtId="0" fontId="4" fillId="4" borderId="16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0" fillId="2" borderId="57" xfId="0" applyFont="1" applyFill="1" applyBorder="1" applyAlignment="1">
      <alignment horizontal="center" vertical="center" wrapText="1"/>
    </xf>
    <xf numFmtId="0" fontId="40" fillId="4" borderId="57" xfId="0" applyFont="1" applyFill="1" applyBorder="1" applyAlignment="1">
      <alignment horizontal="center" vertical="center" wrapText="1"/>
    </xf>
    <xf numFmtId="0" fontId="41" fillId="6" borderId="19" xfId="0" applyFont="1" applyFill="1" applyBorder="1" applyAlignment="1">
      <alignment horizontal="center" vertical="center" wrapText="1"/>
    </xf>
    <xf numFmtId="167" fontId="10" fillId="5" borderId="13" xfId="0" applyNumberFormat="1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167" fontId="43" fillId="5" borderId="13" xfId="0" applyNumberFormat="1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0" fontId="45" fillId="6" borderId="13" xfId="0" applyFont="1" applyFill="1" applyBorder="1" applyAlignment="1">
      <alignment horizontal="center" vertical="center" wrapText="1"/>
    </xf>
    <xf numFmtId="0" fontId="46" fillId="0" borderId="13" xfId="0" applyFont="1" applyBorder="1" applyAlignment="1">
      <alignment wrapText="1"/>
    </xf>
    <xf numFmtId="167" fontId="10" fillId="6" borderId="13" xfId="0" applyNumberFormat="1" applyFont="1" applyFill="1" applyBorder="1" applyAlignment="1">
      <alignment horizontal="center"/>
    </xf>
    <xf numFmtId="167" fontId="0" fillId="6" borderId="13" xfId="0" applyNumberFormat="1" applyFont="1" applyFill="1" applyBorder="1" applyAlignment="1">
      <alignment horizontal="center" vertical="center" wrapText="1"/>
    </xf>
    <xf numFmtId="167" fontId="47" fillId="6" borderId="13" xfId="0" applyNumberFormat="1" applyFont="1" applyFill="1" applyBorder="1" applyAlignment="1">
      <alignment horizontal="center" vertical="center" wrapText="1"/>
    </xf>
    <xf numFmtId="0" fontId="47" fillId="6" borderId="13" xfId="0" applyFont="1" applyFill="1" applyBorder="1" applyAlignment="1">
      <alignment horizontal="center" vertical="center" wrapText="1"/>
    </xf>
    <xf numFmtId="167" fontId="12" fillId="6" borderId="13" xfId="0" applyNumberFormat="1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/>
    </xf>
    <xf numFmtId="0" fontId="43" fillId="5" borderId="13" xfId="0" applyFont="1" applyFill="1" applyBorder="1" applyAlignment="1">
      <alignment horizontal="center"/>
    </xf>
    <xf numFmtId="0" fontId="43" fillId="6" borderId="13" xfId="0" applyFont="1" applyFill="1" applyBorder="1" applyAlignment="1">
      <alignment horizontal="center"/>
    </xf>
    <xf numFmtId="167" fontId="43" fillId="6" borderId="13" xfId="0" applyNumberFormat="1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48" fillId="2" borderId="13" xfId="0" applyFont="1" applyFill="1" applyBorder="1" applyAlignment="1">
      <alignment horizontal="center"/>
    </xf>
    <xf numFmtId="167" fontId="49" fillId="5" borderId="13" xfId="0" applyNumberFormat="1" applyFont="1" applyFill="1" applyBorder="1" applyAlignment="1">
      <alignment horizontal="center"/>
    </xf>
    <xf numFmtId="0" fontId="50" fillId="4" borderId="13" xfId="0" applyFont="1" applyFill="1" applyBorder="1" applyAlignment="1">
      <alignment horizontal="center" vertical="center" wrapText="1"/>
    </xf>
    <xf numFmtId="167" fontId="10" fillId="5" borderId="17" xfId="0" applyNumberFormat="1" applyFont="1" applyFill="1" applyBorder="1"/>
    <xf numFmtId="167" fontId="10" fillId="7" borderId="13" xfId="0" applyNumberFormat="1" applyFont="1" applyFill="1" applyBorder="1" applyAlignment="1">
      <alignment horizontal="center"/>
    </xf>
    <xf numFmtId="167" fontId="10" fillId="19" borderId="13" xfId="0" applyNumberFormat="1" applyFont="1" applyFill="1" applyBorder="1" applyAlignment="1">
      <alignment horizontal="center"/>
    </xf>
    <xf numFmtId="167" fontId="43" fillId="19" borderId="13" xfId="0" applyNumberFormat="1" applyFont="1" applyFill="1" applyBorder="1" applyAlignment="1">
      <alignment horizontal="center"/>
    </xf>
    <xf numFmtId="0" fontId="18" fillId="19" borderId="13" xfId="0" applyFont="1" applyFill="1" applyBorder="1" applyAlignment="1">
      <alignment horizontal="center"/>
    </xf>
    <xf numFmtId="0" fontId="51" fillId="0" borderId="13" xfId="0" applyFont="1" applyBorder="1" applyAlignment="1">
      <alignment wrapText="1"/>
    </xf>
    <xf numFmtId="167" fontId="12" fillId="5" borderId="13" xfId="0" applyNumberFormat="1" applyFont="1" applyFill="1" applyBorder="1" applyAlignment="1">
      <alignment horizontal="center"/>
    </xf>
    <xf numFmtId="167" fontId="52" fillId="5" borderId="13" xfId="0" applyNumberFormat="1" applyFont="1" applyFill="1" applyBorder="1" applyAlignment="1">
      <alignment horizontal="center"/>
    </xf>
    <xf numFmtId="0" fontId="18" fillId="2" borderId="13" xfId="0" applyFont="1" applyFill="1" applyBorder="1"/>
    <xf numFmtId="0" fontId="18" fillId="0" borderId="13" xfId="0" applyFont="1" applyBorder="1"/>
    <xf numFmtId="0" fontId="55" fillId="6" borderId="67" xfId="0" applyFont="1" applyFill="1" applyBorder="1" applyAlignment="1">
      <alignment vertical="center"/>
    </xf>
    <xf numFmtId="0" fontId="57" fillId="0" borderId="68" xfId="0" applyFont="1" applyBorder="1"/>
    <xf numFmtId="0" fontId="55" fillId="6" borderId="69" xfId="0" applyFont="1" applyFill="1" applyBorder="1" applyAlignment="1">
      <alignment vertical="center"/>
    </xf>
    <xf numFmtId="0" fontId="0" fillId="0" borderId="70" xfId="0" applyFont="1" applyBorder="1"/>
    <xf numFmtId="0" fontId="56" fillId="3" borderId="71" xfId="0" applyFont="1" applyFill="1" applyBorder="1" applyAlignment="1">
      <alignment horizontal="center" vertical="center"/>
    </xf>
    <xf numFmtId="0" fontId="56" fillId="3" borderId="72" xfId="0" applyFont="1" applyFill="1" applyBorder="1" applyAlignment="1">
      <alignment horizontal="center" vertical="center"/>
    </xf>
    <xf numFmtId="0" fontId="56" fillId="3" borderId="73" xfId="0" applyFont="1" applyFill="1" applyBorder="1" applyAlignment="1">
      <alignment horizontal="center" vertical="center"/>
    </xf>
    <xf numFmtId="15" fontId="56" fillId="3" borderId="73" xfId="0" applyNumberFormat="1" applyFont="1" applyFill="1" applyBorder="1" applyAlignment="1">
      <alignment horizontal="center" vertical="center" wrapText="1"/>
    </xf>
    <xf numFmtId="15" fontId="56" fillId="3" borderId="69" xfId="0" applyNumberFormat="1" applyFont="1" applyFill="1" applyBorder="1" applyAlignment="1">
      <alignment horizontal="center" vertical="center" wrapText="1"/>
    </xf>
    <xf numFmtId="0" fontId="56" fillId="3" borderId="73" xfId="0" applyFont="1" applyFill="1" applyBorder="1" applyAlignment="1">
      <alignment horizontal="center" vertical="center" wrapText="1"/>
    </xf>
    <xf numFmtId="0" fontId="0" fillId="6" borderId="17" xfId="0" applyFont="1" applyFill="1" applyBorder="1"/>
    <xf numFmtId="0" fontId="56" fillId="5" borderId="80" xfId="0" applyFont="1" applyFill="1" applyBorder="1" applyAlignment="1">
      <alignment horizontal="center" vertical="center"/>
    </xf>
    <xf numFmtId="0" fontId="56" fillId="5" borderId="13" xfId="0" applyFont="1" applyFill="1" applyBorder="1" applyAlignment="1">
      <alignment horizontal="center" vertical="center"/>
    </xf>
    <xf numFmtId="0" fontId="56" fillId="5" borderId="13" xfId="0" applyFont="1" applyFill="1" applyBorder="1" applyAlignment="1">
      <alignment horizontal="center" vertical="center" textRotation="255"/>
    </xf>
    <xf numFmtId="0" fontId="59" fillId="6" borderId="73" xfId="0" applyFont="1" applyFill="1" applyBorder="1" applyAlignment="1">
      <alignment horizontal="center" vertical="center" wrapText="1"/>
    </xf>
    <xf numFmtId="0" fontId="56" fillId="3" borderId="84" xfId="0" applyFont="1" applyFill="1" applyBorder="1" applyAlignment="1">
      <alignment horizontal="right" vertical="center"/>
    </xf>
    <xf numFmtId="49" fontId="56" fillId="3" borderId="85" xfId="0" applyNumberFormat="1" applyFont="1" applyFill="1" applyBorder="1" applyAlignment="1">
      <alignment horizontal="center" vertical="center"/>
    </xf>
    <xf numFmtId="0" fontId="61" fillId="3" borderId="86" xfId="0" applyFont="1" applyFill="1" applyBorder="1" applyAlignment="1">
      <alignment horizontal="center" vertical="center"/>
    </xf>
    <xf numFmtId="0" fontId="59" fillId="22" borderId="87" xfId="0" applyFont="1" applyFill="1" applyBorder="1" applyAlignment="1">
      <alignment horizontal="center" vertical="center" wrapText="1"/>
    </xf>
    <xf numFmtId="0" fontId="59" fillId="6" borderId="88" xfId="0" applyFont="1" applyFill="1" applyBorder="1" applyAlignment="1">
      <alignment vertical="center" wrapText="1"/>
    </xf>
    <xf numFmtId="0" fontId="56" fillId="23" borderId="13" xfId="0" applyFont="1" applyFill="1" applyBorder="1" applyAlignment="1">
      <alignment horizontal="center" vertical="center"/>
    </xf>
    <xf numFmtId="0" fontId="56" fillId="3" borderId="90" xfId="0" applyFont="1" applyFill="1" applyBorder="1" applyAlignment="1">
      <alignment horizontal="center" vertical="center"/>
    </xf>
    <xf numFmtId="15" fontId="56" fillId="3" borderId="90" xfId="0" applyNumberFormat="1" applyFont="1" applyFill="1" applyBorder="1" applyAlignment="1">
      <alignment horizontal="center" vertical="center" wrapText="1"/>
    </xf>
    <xf numFmtId="0" fontId="62" fillId="0" borderId="0" xfId="0" applyFont="1"/>
    <xf numFmtId="0" fontId="6" fillId="0" borderId="68" xfId="0" applyFont="1" applyBorder="1"/>
    <xf numFmtId="0" fontId="6" fillId="0" borderId="94" xfId="0" applyFont="1" applyBorder="1"/>
    <xf numFmtId="0" fontId="58" fillId="6" borderId="17" xfId="0" applyFont="1" applyFill="1" applyBorder="1" applyAlignment="1">
      <alignment horizontal="center" vertical="center"/>
    </xf>
    <xf numFmtId="0" fontId="18" fillId="6" borderId="17" xfId="0" applyFont="1" applyFill="1" applyBorder="1"/>
    <xf numFmtId="0" fontId="56" fillId="6" borderId="17" xfId="0" applyFont="1" applyFill="1" applyBorder="1" applyAlignment="1">
      <alignment horizontal="center" vertical="center"/>
    </xf>
    <xf numFmtId="0" fontId="60" fillId="6" borderId="17" xfId="0" applyFont="1" applyFill="1" applyBorder="1" applyAlignment="1">
      <alignment horizontal="center" wrapText="1"/>
    </xf>
    <xf numFmtId="0" fontId="63" fillId="6" borderId="17" xfId="0" applyFont="1" applyFill="1" applyBorder="1" applyAlignment="1">
      <alignment wrapText="1"/>
    </xf>
    <xf numFmtId="0" fontId="18" fillId="0" borderId="68" xfId="0" applyFont="1" applyBorder="1"/>
    <xf numFmtId="0" fontId="18" fillId="0" borderId="94" xfId="0" applyFont="1" applyBorder="1"/>
    <xf numFmtId="0" fontId="57" fillId="6" borderId="67" xfId="0" applyFont="1" applyFill="1" applyBorder="1"/>
    <xf numFmtId="0" fontId="57" fillId="6" borderId="69" xfId="0" applyFont="1" applyFill="1" applyBorder="1"/>
    <xf numFmtId="0" fontId="59" fillId="6" borderId="87" xfId="0" applyFont="1" applyFill="1" applyBorder="1" applyAlignment="1">
      <alignment horizontal="center" vertical="center" wrapText="1"/>
    </xf>
    <xf numFmtId="0" fontId="59" fillId="6" borderId="102" xfId="0" applyFont="1" applyFill="1" applyBorder="1" applyAlignment="1">
      <alignment horizontal="center" vertical="center" wrapText="1"/>
    </xf>
    <xf numFmtId="0" fontId="57" fillId="0" borderId="94" xfId="0" applyFont="1" applyBorder="1"/>
    <xf numFmtId="0" fontId="40" fillId="0" borderId="68" xfId="0" applyFont="1" applyBorder="1"/>
    <xf numFmtId="0" fontId="40" fillId="0" borderId="94" xfId="0" applyFont="1" applyBorder="1"/>
    <xf numFmtId="0" fontId="62" fillId="0" borderId="107" xfId="0" applyFont="1" applyBorder="1"/>
    <xf numFmtId="0" fontId="62" fillId="5" borderId="17" xfId="0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9" fontId="29" fillId="10" borderId="48" xfId="0" applyNumberFormat="1" applyFont="1" applyFill="1" applyBorder="1" applyAlignment="1">
      <alignment horizontal="center" wrapText="1"/>
    </xf>
    <xf numFmtId="0" fontId="2" fillId="0" borderId="49" xfId="0" applyFont="1" applyBorder="1"/>
    <xf numFmtId="0" fontId="2" fillId="0" borderId="50" xfId="0" applyFont="1" applyBorder="1"/>
    <xf numFmtId="49" fontId="29" fillId="11" borderId="48" xfId="0" applyNumberFormat="1" applyFont="1" applyFill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" fillId="0" borderId="47" xfId="0" applyFont="1" applyBorder="1"/>
    <xf numFmtId="0" fontId="2" fillId="0" borderId="25" xfId="0" applyFont="1" applyBorder="1"/>
    <xf numFmtId="0" fontId="29" fillId="0" borderId="31" xfId="0" applyFont="1" applyBorder="1" applyAlignment="1">
      <alignment horizontal="center" wrapText="1"/>
    </xf>
    <xf numFmtId="0" fontId="5" fillId="10" borderId="42" xfId="0" applyFont="1" applyFill="1" applyBorder="1" applyAlignment="1">
      <alignment horizontal="center"/>
    </xf>
    <xf numFmtId="0" fontId="2" fillId="0" borderId="43" xfId="0" applyFont="1" applyBorder="1"/>
    <xf numFmtId="0" fontId="2" fillId="0" borderId="44" xfId="0" applyFont="1" applyBorder="1"/>
    <xf numFmtId="0" fontId="5" fillId="11" borderId="42" xfId="0" applyFont="1" applyFill="1" applyBorder="1" applyAlignment="1">
      <alignment horizontal="center"/>
    </xf>
    <xf numFmtId="0" fontId="5" fillId="12" borderId="42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49" fontId="24" fillId="0" borderId="4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41" xfId="0" applyFont="1" applyBorder="1"/>
    <xf numFmtId="0" fontId="2" fillId="0" borderId="45" xfId="0" applyFont="1" applyBorder="1"/>
    <xf numFmtId="0" fontId="2" fillId="0" borderId="55" xfId="0" applyFont="1" applyBorder="1"/>
    <xf numFmtId="0" fontId="2" fillId="0" borderId="46" xfId="0" applyFont="1" applyBorder="1"/>
    <xf numFmtId="0" fontId="24" fillId="0" borderId="40" xfId="0" applyFont="1" applyBorder="1" applyAlignment="1">
      <alignment horizontal="center" vertical="center" wrapText="1"/>
    </xf>
    <xf numFmtId="49" fontId="29" fillId="12" borderId="48" xfId="0" applyNumberFormat="1" applyFont="1" applyFill="1" applyBorder="1" applyAlignment="1">
      <alignment horizontal="center" wrapText="1"/>
    </xf>
    <xf numFmtId="49" fontId="29" fillId="13" borderId="48" xfId="0" applyNumberFormat="1" applyFont="1" applyFill="1" applyBorder="1" applyAlignment="1">
      <alignment horizontal="center" wrapText="1"/>
    </xf>
    <xf numFmtId="49" fontId="24" fillId="0" borderId="37" xfId="0" applyNumberFormat="1" applyFont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5" fillId="0" borderId="0" xfId="0" applyFont="1" applyAlignment="1">
      <alignment horizontal="right"/>
    </xf>
    <xf numFmtId="2" fontId="27" fillId="6" borderId="34" xfId="0" applyNumberFormat="1" applyFont="1" applyFill="1" applyBorder="1" applyAlignment="1">
      <alignment horizontal="left" wrapText="1"/>
    </xf>
    <xf numFmtId="0" fontId="2" fillId="0" borderId="35" xfId="0" applyFont="1" applyBorder="1"/>
    <xf numFmtId="0" fontId="2" fillId="0" borderId="36" xfId="0" applyFont="1" applyBorder="1"/>
    <xf numFmtId="49" fontId="24" fillId="8" borderId="34" xfId="0" applyNumberFormat="1" applyFont="1" applyFill="1" applyBorder="1" applyAlignment="1">
      <alignment horizontal="left"/>
    </xf>
    <xf numFmtId="2" fontId="26" fillId="6" borderId="34" xfId="0" applyNumberFormat="1" applyFont="1" applyFill="1" applyBorder="1" applyAlignment="1">
      <alignment horizontal="left" wrapText="1"/>
    </xf>
    <xf numFmtId="0" fontId="28" fillId="0" borderId="0" xfId="0" applyFont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2" fontId="29" fillId="0" borderId="40" xfId="0" applyNumberFormat="1" applyFont="1" applyBorder="1" applyAlignment="1">
      <alignment horizontal="center" vertical="center"/>
    </xf>
    <xf numFmtId="0" fontId="5" fillId="9" borderId="42" xfId="0" applyFont="1" applyFill="1" applyBorder="1" applyAlignment="1">
      <alignment horizontal="center"/>
    </xf>
    <xf numFmtId="49" fontId="29" fillId="9" borderId="48" xfId="0" applyNumberFormat="1" applyFont="1" applyFill="1" applyBorder="1" applyAlignment="1">
      <alignment horizontal="center" wrapText="1"/>
    </xf>
    <xf numFmtId="49" fontId="29" fillId="15" borderId="48" xfId="0" applyNumberFormat="1" applyFont="1" applyFill="1" applyBorder="1" applyAlignment="1">
      <alignment horizontal="center" wrapText="1"/>
    </xf>
    <xf numFmtId="49" fontId="29" fillId="16" borderId="48" xfId="0" applyNumberFormat="1" applyFont="1" applyFill="1" applyBorder="1" applyAlignment="1">
      <alignment horizontal="center" wrapText="1"/>
    </xf>
    <xf numFmtId="49" fontId="27" fillId="8" borderId="52" xfId="0" applyNumberFormat="1" applyFont="1" applyFill="1" applyBorder="1" applyAlignment="1">
      <alignment horizontal="left" wrapText="1"/>
    </xf>
    <xf numFmtId="0" fontId="2" fillId="0" borderId="51" xfId="0" applyFont="1" applyBorder="1"/>
    <xf numFmtId="0" fontId="2" fillId="0" borderId="33" xfId="0" applyFont="1" applyBorder="1"/>
    <xf numFmtId="49" fontId="27" fillId="0" borderId="51" xfId="0" applyNumberFormat="1" applyFont="1" applyBorder="1" applyAlignment="1">
      <alignment horizontal="right"/>
    </xf>
    <xf numFmtId="2" fontId="28" fillId="0" borderId="37" xfId="0" applyNumberFormat="1" applyFont="1" applyBorder="1" applyAlignment="1">
      <alignment horizontal="center"/>
    </xf>
    <xf numFmtId="0" fontId="5" fillId="14" borderId="42" xfId="0" applyFont="1" applyFill="1" applyBorder="1" applyAlignment="1">
      <alignment horizontal="center"/>
    </xf>
    <xf numFmtId="0" fontId="5" fillId="15" borderId="42" xfId="0" applyFont="1" applyFill="1" applyBorder="1" applyAlignment="1">
      <alignment horizontal="center"/>
    </xf>
    <xf numFmtId="0" fontId="5" fillId="16" borderId="42" xfId="0" applyFont="1" applyFill="1" applyBorder="1" applyAlignment="1">
      <alignment horizontal="center"/>
    </xf>
    <xf numFmtId="49" fontId="29" fillId="14" borderId="48" xfId="0" applyNumberFormat="1" applyFont="1" applyFill="1" applyBorder="1" applyAlignment="1">
      <alignment horizontal="center" wrapText="1"/>
    </xf>
    <xf numFmtId="0" fontId="29" fillId="0" borderId="51" xfId="0" applyFont="1" applyBorder="1" applyAlignment="1">
      <alignment horizontal="center" wrapText="1"/>
    </xf>
    <xf numFmtId="164" fontId="23" fillId="8" borderId="54" xfId="0" applyNumberFormat="1" applyFont="1" applyFill="1" applyBorder="1" applyAlignment="1">
      <alignment horizontal="center"/>
    </xf>
    <xf numFmtId="0" fontId="29" fillId="0" borderId="54" xfId="0" applyFont="1" applyBorder="1" applyAlignment="1">
      <alignment horizontal="left" wrapText="1"/>
    </xf>
    <xf numFmtId="0" fontId="29" fillId="0" borderId="54" xfId="0" applyFont="1" applyBorder="1" applyAlignment="1">
      <alignment horizontal="center" vertical="top"/>
    </xf>
    <xf numFmtId="164" fontId="23" fillId="0" borderId="54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49" fontId="0" fillId="0" borderId="55" xfId="0" applyNumberFormat="1" applyFont="1" applyBorder="1" applyAlignment="1">
      <alignment horizontal="left"/>
    </xf>
    <xf numFmtId="0" fontId="0" fillId="0" borderId="51" xfId="0" applyFont="1" applyBorder="1" applyAlignment="1">
      <alignment horizontal="left"/>
    </xf>
    <xf numFmtId="49" fontId="29" fillId="0" borderId="55" xfId="0" applyNumberFormat="1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36" fillId="0" borderId="37" xfId="0" applyFont="1" applyBorder="1" applyAlignment="1">
      <alignment horizontal="left" vertical="top"/>
    </xf>
    <xf numFmtId="0" fontId="2" fillId="0" borderId="40" xfId="0" applyFont="1" applyBorder="1"/>
    <xf numFmtId="166" fontId="23" fillId="8" borderId="54" xfId="0" applyNumberFormat="1" applyFont="1" applyFill="1" applyBorder="1" applyAlignment="1">
      <alignment horizontal="center"/>
    </xf>
    <xf numFmtId="49" fontId="27" fillId="10" borderId="52" xfId="0" applyNumberFormat="1" applyFont="1" applyFill="1" applyBorder="1" applyAlignment="1">
      <alignment horizontal="left" wrapText="1"/>
    </xf>
    <xf numFmtId="49" fontId="26" fillId="13" borderId="52" xfId="0" applyNumberFormat="1" applyFont="1" applyFill="1" applyBorder="1" applyAlignment="1">
      <alignment horizontal="left" wrapText="1"/>
    </xf>
    <xf numFmtId="49" fontId="26" fillId="0" borderId="51" xfId="0" applyNumberFormat="1" applyFont="1" applyBorder="1" applyAlignment="1">
      <alignment horizontal="center"/>
    </xf>
    <xf numFmtId="49" fontId="26" fillId="14" borderId="52" xfId="0" applyNumberFormat="1" applyFont="1" applyFill="1" applyBorder="1" applyAlignment="1">
      <alignment horizontal="left" wrapText="1"/>
    </xf>
    <xf numFmtId="49" fontId="26" fillId="0" borderId="51" xfId="0" applyNumberFormat="1" applyFont="1" applyBorder="1" applyAlignment="1">
      <alignment horizontal="right"/>
    </xf>
    <xf numFmtId="0" fontId="27" fillId="0" borderId="40" xfId="0" applyFont="1" applyBorder="1" applyAlignment="1">
      <alignment horizontal="center" vertical="center" wrapText="1"/>
    </xf>
    <xf numFmtId="49" fontId="26" fillId="15" borderId="52" xfId="0" applyNumberFormat="1" applyFont="1" applyFill="1" applyBorder="1" applyAlignment="1">
      <alignment horizontal="left" wrapText="1"/>
    </xf>
    <xf numFmtId="49" fontId="26" fillId="16" borderId="52" xfId="0" applyNumberFormat="1" applyFont="1" applyFill="1" applyBorder="1" applyAlignment="1">
      <alignment horizontal="left" wrapText="1"/>
    </xf>
    <xf numFmtId="49" fontId="26" fillId="11" borderId="52" xfId="0" applyNumberFormat="1" applyFont="1" applyFill="1" applyBorder="1" applyAlignment="1">
      <alignment horizontal="left" wrapText="1"/>
    </xf>
    <xf numFmtId="49" fontId="26" fillId="12" borderId="52" xfId="0" applyNumberFormat="1" applyFont="1" applyFill="1" applyBorder="1" applyAlignment="1">
      <alignment horizontal="left" wrapText="1"/>
    </xf>
    <xf numFmtId="0" fontId="38" fillId="0" borderId="0" xfId="0" applyFont="1" applyAlignment="1">
      <alignment horizont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54" fillId="21" borderId="78" xfId="0" applyFont="1" applyFill="1" applyBorder="1" applyAlignment="1">
      <alignment horizontal="center" vertical="center" wrapText="1"/>
    </xf>
    <xf numFmtId="0" fontId="2" fillId="0" borderId="82" xfId="0" applyFont="1" applyBorder="1"/>
    <xf numFmtId="0" fontId="56" fillId="0" borderId="79" xfId="0" applyFont="1" applyBorder="1" applyAlignment="1">
      <alignment horizontal="center" vertical="center"/>
    </xf>
    <xf numFmtId="0" fontId="2" fillId="0" borderId="83" xfId="0" applyFont="1" applyBorder="1"/>
    <xf numFmtId="0" fontId="59" fillId="19" borderId="79" xfId="0" applyFont="1" applyFill="1" applyBorder="1" applyAlignment="1">
      <alignment horizontal="center" vertical="center" wrapText="1"/>
    </xf>
    <xf numFmtId="0" fontId="60" fillId="19" borderId="79" xfId="0" applyFont="1" applyFill="1" applyBorder="1" applyAlignment="1">
      <alignment horizontal="center" wrapText="1"/>
    </xf>
    <xf numFmtId="0" fontId="59" fillId="2" borderId="79" xfId="0" applyFont="1" applyFill="1" applyBorder="1" applyAlignment="1">
      <alignment horizontal="center" vertical="center" wrapText="1"/>
    </xf>
    <xf numFmtId="0" fontId="54" fillId="6" borderId="78" xfId="0" applyFont="1" applyFill="1" applyBorder="1" applyAlignment="1">
      <alignment horizontal="center" vertical="center" wrapText="1"/>
    </xf>
    <xf numFmtId="0" fontId="60" fillId="19" borderId="78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3" fillId="3" borderId="58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54" fillId="6" borderId="64" xfId="0" applyFont="1" applyFill="1" applyBorder="1" applyAlignment="1">
      <alignment horizontal="center" vertical="center"/>
    </xf>
    <xf numFmtId="0" fontId="2" fillId="0" borderId="65" xfId="0" applyFont="1" applyBorder="1"/>
    <xf numFmtId="0" fontId="2" fillId="0" borderId="66" xfId="0" applyFont="1" applyBorder="1"/>
    <xf numFmtId="0" fontId="56" fillId="0" borderId="68" xfId="0" applyFont="1" applyBorder="1" applyAlignment="1">
      <alignment horizontal="left" vertical="center" wrapText="1"/>
    </xf>
    <xf numFmtId="0" fontId="2" fillId="0" borderId="68" xfId="0" applyFont="1" applyBorder="1"/>
    <xf numFmtId="0" fontId="56" fillId="3" borderId="91" xfId="0" applyFont="1" applyFill="1" applyBorder="1" applyAlignment="1">
      <alignment horizontal="center" vertical="center"/>
    </xf>
    <xf numFmtId="0" fontId="2" fillId="0" borderId="92" xfId="0" applyFont="1" applyBorder="1"/>
    <xf numFmtId="0" fontId="2" fillId="0" borderId="93" xfId="0" applyFont="1" applyBorder="1"/>
    <xf numFmtId="0" fontId="56" fillId="3" borderId="74" xfId="0" applyFont="1" applyFill="1" applyBorder="1" applyAlignment="1">
      <alignment horizontal="center" vertical="center"/>
    </xf>
    <xf numFmtId="0" fontId="2" fillId="0" borderId="75" xfId="0" applyFont="1" applyBorder="1"/>
    <xf numFmtId="0" fontId="2" fillId="0" borderId="76" xfId="0" applyFont="1" applyBorder="1"/>
    <xf numFmtId="0" fontId="58" fillId="20" borderId="77" xfId="0" applyFont="1" applyFill="1" applyBorder="1" applyAlignment="1">
      <alignment horizontal="center" vertical="center"/>
    </xf>
    <xf numFmtId="0" fontId="2" fillId="0" borderId="81" xfId="0" applyFont="1" applyBorder="1"/>
    <xf numFmtId="0" fontId="2" fillId="0" borderId="89" xfId="0" applyFont="1" applyBorder="1"/>
    <xf numFmtId="0" fontId="53" fillId="3" borderId="1" xfId="0" applyFont="1" applyFill="1" applyBorder="1" applyAlignment="1">
      <alignment horizontal="center" vertical="center" wrapText="1"/>
    </xf>
    <xf numFmtId="0" fontId="59" fillId="19" borderId="101" xfId="0" applyFont="1" applyFill="1" applyBorder="1" applyAlignment="1">
      <alignment horizontal="center" vertical="center" wrapText="1"/>
    </xf>
    <xf numFmtId="0" fontId="2" fillId="0" borderId="103" xfId="0" applyFont="1" applyBorder="1"/>
    <xf numFmtId="0" fontId="59" fillId="2" borderId="97" xfId="0" applyFont="1" applyFill="1" applyBorder="1" applyAlignment="1">
      <alignment horizontal="center" vertical="center"/>
    </xf>
    <xf numFmtId="0" fontId="2" fillId="0" borderId="99" xfId="0" applyFont="1" applyBorder="1"/>
    <xf numFmtId="0" fontId="54" fillId="21" borderId="100" xfId="0" applyFont="1" applyFill="1" applyBorder="1" applyAlignment="1">
      <alignment horizontal="center" vertical="center" wrapText="1"/>
    </xf>
    <xf numFmtId="0" fontId="54" fillId="6" borderId="95" xfId="0" applyFont="1" applyFill="1" applyBorder="1" applyAlignment="1">
      <alignment horizontal="center" vertical="center" wrapText="1"/>
    </xf>
    <xf numFmtId="0" fontId="2" fillId="0" borderId="98" xfId="0" applyFont="1" applyBorder="1"/>
    <xf numFmtId="0" fontId="56" fillId="0" borderId="96" xfId="0" applyFont="1" applyBorder="1" applyAlignment="1">
      <alignment horizontal="center" vertical="center"/>
    </xf>
    <xf numFmtId="0" fontId="2" fillId="0" borderId="94" xfId="0" applyFont="1" applyBorder="1"/>
    <xf numFmtId="0" fontId="54" fillId="6" borderId="104" xfId="0" applyFont="1" applyFill="1" applyBorder="1" applyAlignment="1">
      <alignment horizontal="center" vertical="center"/>
    </xf>
    <xf numFmtId="0" fontId="2" fillId="0" borderId="105" xfId="0" applyFont="1" applyBorder="1"/>
    <xf numFmtId="0" fontId="2" fillId="0" borderId="106" xfId="0" applyFont="1" applyBorder="1"/>
    <xf numFmtId="0" fontId="53" fillId="6" borderId="34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2" fillId="0" borderId="108" xfId="0" applyFont="1" applyBorder="1"/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333375</xdr:colOff>
      <xdr:row>5</xdr:row>
      <xdr:rowOff>0</xdr:rowOff>
    </xdr:from>
    <xdr:ext cx="342900" cy="342900"/>
    <xdr:sp macro="" textlink="">
      <xdr:nvSpPr>
        <xdr:cNvPr id="3" name="Shape 3" descr="data:image/png;base64,iVBORw0KGgoAAAANSUhEUgAAAN4AAABHCAYAAABoDvk8AAAgAElEQVR4Xu2dZ5SUZbbvn84NDU2wCZIkBwEjSURRwIQCKgoCAup4xjGsOTMf7qd77lp33Q/3wz3rTHDMnpFRR1HAgCgCCqKggglBQSQJiOQMndPdv71rV1dDt1R1wMbpl1VUddUbn2f/d977SSqXLTRujSPQgEegqKgkJCcnh6SkEEpKSkN6eqre7YkTJ0Pz5s1CQUGB/JUUmjTJDGVl5aG4pCQUF5eE3bt3hRUrPpZjSkLTpk1DUVFRyMzMDLm5uSElJSVMnDgxvP3226G0tCScPJkbunfvHkaMGCG/Jcl35bJvupynNGRkpOv1OE9aWmooKy3V40vlPS8vLzRr1kw/p6WlxT2KSY3Ai3usGnf8BUYAsYBsSE5O0ncAkSQIhNBTU1OE8PP1HSDs379PAfjZ518oyA4fPqygYH8AmpKSGnbs2CGfmyuI2DjPyJFXh9WrP9N9zzuvddi6dZuAOz3069cvXHzxQLlGgfydpqDT66UkCxgzwvHjx+XaxgSysrISGp1G4CU0XI07n+0RQIJVbAAwOSJ9ygSIZQqGtWvXqSR7//2lobUABzAAWIABwAARW7t2beW7EyLFigUoTUUi7gnZ2dlhyJBBYfnyD+UcTURiloVBgy4P69dvUECed955Ig1Phl27dim4e/XsFZW4gJYNiQuYE9kagZfIaDXue9ZHwC0h1E1UTUDl0q60tExVytmzZ+t3V101QkEIVI8eParqJaAYMeLKsGrV6jB8+BVh5cqP9XuAikQEaACM3zkHL74ztfNKlbL79+8PCxe+qwCePPnO8O0334TevXuHFi1aKIiRfs4Q4h2gRuDFO1KN+/0iIxALPFRK/i4oKBS1sKlKNYCyceP38toYbrjhhjBnzpxw6WWXhjVrvlZpByjatm0bfvzxx9C6dWvd/8iRI2IPNgmjRo0KS5YsURUT1ZRzX3TRwLBu3TehZcsWYfTo0QLQjLBt2w/hs88+1+MAW17uiXDXXXcpgAEc5+S90cb7RUik8aL1MQJINSQdtl1aWkrYt2+/2Gk7Q7du3UKrVi0VfNu2bQvvvvtuaNOmTRg6dEgoKCwMH3ywXEGUn5+vQLrgggtUCiKhLrywn0jHqxTABQV54mBZGA4ePBjOP/98lYIACImHJMTpwrk5FtABsEvE7uvTp094+eWX9X3IkCFRx028Y9Ao8eIdqX/x/WKd3/4ZpwUvVDPeT92q+q66Yfx553qSEHaxHrp69erwxRdfhCuuuEJeQ8OxYyfETmsm4FikoBwydLDslRw2bdoUOnToEC655GK1A11V9c/Yh3grT5zIFXuvidpv2JOuxubnF+pxc+fOUy8oqilqK8AbMvhyUWnXqkRF9b3sssvUEeNjwT7+PNWpoI3A+xcHVLyPD7h8g+AgLCSD20TYP3wH8fHO/u7xi+canJNjIVS/FtIpPT1DJR7eRIj/vffeU6dI+/btwoAB/UNOTlu1vdau/TrqOOnTt2/o3LmTAsOYQrJ6RZF+qJ7cs0m/IvmuUAFo956sKiaOksLCIr3/VatWachg9+7d+hioqAP69wvffvutOl1QY9m/a9eu6qhx+5F79+epSgVtBF48VNG4T8SVb7aMA6xQVDrsHogPIoXIeVnMzaRhvBvHAQgIlnN5yACg/PDDdpU6AABXP9KJ6+LCR9IAQNz9SCwFvEiq8vIkAU+hgtaBx31hq3H+7dt/EGl5XIHoAOW87dq1EzCfJ99nqhrJPWH/bd++PXz//fchX+6hbdsctRlhBBdddJGorheGf/7znyphsQs5j9mihCHS9RqnaQONcbx4SaNxPwcFxA1hnThxQuNiF198sRKnA8alXiKePj+nXwPiBWh79+4LX375pYLEwgTllUDO39On362gI+CN3ZYhDpGjR4+L9GmiAM7NzVOQAsLnn39BwcBxXMtVwthzA0TuPScnR6XZFVcMEzAlh82bt8q5Toa1X6/R46699loFX/v27cMLL7ygIO3YsWMYM2aMMgDOw3M0Aq8ROzUeAQjJVL8KlRLgYetgbyFdIDAIjc1sJQsux7NxboidF+fiWD7jOFm69APNMlm4cGHUfY804XpIGCSQqbcCSpF22G14PTdt2iznSAk9e3ZXZwtAmT37FVU52fxZeOf6MA/u3yUWz+ChgkGDBoUePbqps2XjdxvUi4o3FKbz1VdfKRNyTeC+++6LPj/nbARePBTQuE+VI+ASiR+RInBzAPLWW2+F6667TtVNNogaKcD+DsJ4hxTCxfZiw14CXBD4mjVr9W9iZ+vXr1fb6pJLLgl9+/YRT2O2ejaJ5wEerttEJB0S6rnn/qF/8z121rXXjpQg+zL9DCAAnKu4fOf3y7M5I4iV4gDo5pvHhnQBN2ELl5p+LCBE9X3++edVBcXpwnWw+xpVzXipoHG/SiPgKplLNgAGgRK8njBhgtpGbIClJsDj/O6UAdg//fRT+Pjjj1XCpKWZROrYsYNKMGythx56UMEF6A4c2C/XbKppYaiTRwS8OEfeeWdhJXsToG7Y8F3UTgVUnJfNr89nvufFs/KMgB61l/fjx47JNcrDnXfeqce88847uh+/EaL46KOP1B4FjPyNGnrOOFfcSI/lmM5xUT88DQhVgIH3/Rh0G0BxKGtun9FO7Pf8zm8cay5kcwbEeuIqu8dxEJgaw3Fssce4PeOOhEQcCucSth14sZICYpw3b14YP368Bqd9jnxcE5F4saA7cOBg+OSTTxR8vXv3Cnv27FPCx95q1aqVxtOGSthg+/YdmjRNiIGYW6tWrTUV7ONPVoXvvvtOGQCb0YnZhiREA15XC/nNvY8eDnCvKg4b4oixtKGJ2gLWQYMHifOld9i3d29Y/uGHoVlWs5At97X9hx/CgIEDBKDH1d4j3kjyttOtq98NzqvpLl9XVXzQPBvcH8ANdzxWcD4LtGIjGDnzNwmzZWUVg87A4kJ2FcNVBf52dzbHxsZhuK552EAxcR6LWZFFQWwpIyNNAc65+M0z588lUNXkXnleVL5Y4NWW6TDGOC/27Nmr0g7Xfc+ePQSAu8POnTvDTTfdqJIVlW/Xrp9UugBEgt94Iq+//np1pHzy6WrNrUTFc4bhDLImz1r5GKMDJCXq5GAB4A8CNlLOoF2uQ/AdpxNM6sorh4d+Imk9Hc1oR7y2Dc2riZjGA+UuXsQ0g+cpPXxmQtwQhuOlpqapNOIzYh8gop6kppokY0L5jNSyLIiKsg4HlnNAzsvvzi1LSozjEUzlWAKxnN+5uifKMph41OCSgPLXvtU18Jg3At/MIzG7ZcuWqZSDDnBiQBekaeXl5SpDXbp0qdqDgJA5g+gffvjB8PLsVyWedzJaquPaEedPxMta3fwZsyZlrZlK+AEDBoT+/S9URw4hjr0iAfft26ehCDJn5s9/K4y8eoTEFTsrTXlVRIMDHg/serdzB1cXXHVhEJFSbk8w0AwIgCWtCMmTn29ZBuzntVxIJsBz/PgxBS/XgSvyzsRxvKsCTCbXIWMdQAM8A6nVhLmbmqwJtsOHIYJ0VXX+Fba6Bh5jxvwwtq7SP/vsf6tEOyZ2FWrbtddeoyGCQ4eOhMWLF0cdOTBn5nDatCnhscefFHurpc4j9ME8MW9IZ2emtZkfC01ahourr3fccYfQE/HAUg1XkLp2220TwuuvvynezuOhZ4/u6gzyWCf30SCB554xVwV596ApXOa1117TgeYBSBmC61x++WVaS1VY6N+TmWAZ7S6dbHJNVYy141y15J1zAkZKSowLmxcPLmvxIFNfkJ6AHCkH0Dt16qDSkO8ScaPXhgh+yWPrGnjMx6JFS1RqAJIRI4YLMWepVNu6dasmNAM6nC3M0dy5c5WhIglhrsOGDdXKg9atpYxH5sm1GtNW0iqZErUZN/PoWswS+kDy9e/fX2jwQnXoLFv2gaqZAwcOFDt0qJo+RyT/05xDHfU+VLtqaKomg+LAQ9XwWqoNGzao3s/GA3u6UkpKmqokSCs8TcR0ANw//vG8TkpsFoQZ/2UyWFla6oFDgGv5xJB5cMstt+jEQgCzZs2S3zL0ehj2XMc9Xs7xGETUncGDB0va0AVav+UcuzYT3NCPrXvglUug/Kvw9ddfK6N0tZDr4B0khgZjw2ZnvN96a4GC0qsDGC/1CwggjAFSuGq0wZy5j6C242oM2wRB9Jry+fLLLxfbrpve/9dfr9VsmrZt2wntFISvvvxCpe/9999fIYkbGvA84s+gmb2WorEbvFxwDasYHqnvpPHs338wmts3ffr0SFynXHPpkEQY5Vu2bIkCsKioUMB1cxSUy5cvj0pEjPOePXtGOenmzZvltzS9tqUfmVeTe2PC4cxIR7fzyG4fM2a0Zs3/2re6Bh6McN26bzVXkpIezk/9HNJuyJChmpvJOCMxUOn27NmjzhUImjkwx1mxVpmLPIlqKq4Ouk+gtvMC44axemzQvaKYLtTvET4g04aKCKShJlYLUJGAgNOzYhqcxGOgYh0r5MRRloFkQvqRFzds2DAlfjgeD7ZggcVSpkyZokTPxGBvMRmffPKpZha4ynj99WMUXFwH24FzAGACtQ888IAC0p07cFZUyqeffiaqquAavvHGmyIB5AIx8pdFwwtMRps2OeIEmKzAjFVna+vxqy3B1PXxNQUedpyFZsyeAyiHDx/SeYJJPvjgA+Hzz7/UCgQC5oOlEgBtw+wjc45BH4QSVqxYqbY6Ug0AWLxNEqHFLocpepmQz5GHCWozFuYlrajG4G9eWi4klRD9+w/Qvz/77DMNaSA4eoq0JvPFvazqc2hoEo9BcQnCA+AWBnieeHv77berwQ0hm8qZER5//HHNEqBMBDWDnD2S6fE+oveT1mQDFjSvz+Mqrs4g0YgF/eEPf4jGdBzoDNyjjz4WVS0A5cyZMyLhijLhuitVveBccLj8/LzwyCMPNwKvGuq2acBLbZUDMEjUsTlzrPyGIPmNN96oaieazn333athIgsvWcMjvNSADUbH68iRwwLUL6P2Xok2KspUtz5tHV59da4C0c2W2gCPe7dX5c0l3+TJk9TU+f77jZrcDV3cOmGcel4/lHgfWhFhiAYJPAcJEglbi+wAvgNwAA8u53YgD/bnP/9VxTxGLlyRAfZY26nAmzlzunJQJpLJQ6qtW7dOue011+A1M69kbH5dVcAzCWqeOHIISebFIQPof/e73zUCrxrqRsrhqLJOXiQS83eZaBXPio3cVccQLQZAIf3o8oXDSuEa9Xpa2KEiMYIQRG544403VYIWSnwVusHpBi3gHyDoDvHXfqsaeG5rThCQQaeoy2TJXHfd6LBA0upatmyp+ZyADrWzwQEPgHkpPRPgEo+J4IE6depUKfubeB1ED7fs1auntnyzWJrF004F3t13T9PUIg/Eo7JWpYL4QFYn8ZhAz7CZP3++BHEPRTxWZY0S7wzUDdg8EQFQbd36gzI/gtH0TCkoyBf180j4t3/7jXwmcRmgkbxssVjsLLeVYMDMEfP/2muva/gniIRENfWQ0YEDB5TwXZOqHfiqBp6XMXEvEyaMV18D94OkJeGJa0O7xPewAxsc8CBmOBMPArfC9qL4kY2HAihwDVy1qJqED7Kzm0fruLzHIuBj/6okHlLNQwxmkNt5fRIdjJ5K9Ne//u00VRNuy70SL+T+aEcAWOHkDz74YKPEq4a6GTPARFzUKxiee26WqGDtVeJZFXiJ0gDmA5KLgLQBz0I1MGDm3KRgefj001XqhDFVvyDQmAwPdZ8+vaR72Ec6F3XlXKlO1fR7gWbIVunS5QLNKd2wYb3U8OXqfZJE/Y00SkKVbnDA4wEAlLvpKQtZtGiRcjhAAhfj89VXXy3Z6X1V/0enpimNx+e8rKMq4E2depeGESwWZ5nrHndzQzk2pYxJ+9vfHq/CxsMxkCwe063qYIFAUGFxNT/00EONwPsZVdPmK137VaKVLFjwtsa4PL8Sxjdq1DUyhqnivdytPS89NMCcEYweKPmQ2IcACwccc2jZTSH0kBZ8Q4cOknlZrpXjMNq6ylypDnie4shjWzeySeromT//zVAkNiy0yH1QvUD/lwYLPAYaICHB3n///Wj9k+e8MdDt2+O+v057ZsAR2ZhU60ZVtXMFj2Pr1q2iidYM2Jo1a5Q73XrrrVHPk+eMVgc8V4lRkcjTYz8rJUmS1KVG4FWnzjFulnZHFpAltM+bZwkRzDeBctLFrrzySlHNOsq8bNL2C4yvl/Mw9zBd+l+SKcLmql5HOebqqwk3lWvlBM4w1D2v76udmqlyLfKqfCZn2h7f49769OkbXpQCWWxYFyTcD+GwBgc8vJElJRRckhlOXpxlAxCL46EAIm5j4j7o7eVlqHbizIikR3Isg2OpQqkRVVN6Lcp+qq6m4g213huuWvIZw/ePf/xjVPrxG9KV7S9/eVQnnhfXxjOKnZKXdzL8/e+zVNJ5y7iJE29T7v1r32oaTjCVzFRET+ujW5eXEuFQwxFCzKtfvz4hT3qiADxUSbfLSZRmHzZ8AGhA3v8E55sBMUW8ma+qOgvNuKYU77x4iMCLcjnOc4TLyqzJUaw/whm1x/dgDHjZqaxAY/O6P2gYemtwwOMBsQEQ1wwmlcRMEA1FKRPh4b0VGx6wpKTU0LFDxzDiquGSod5Kx5WBMXsrAryvv9XJ9t+KS6xa2kMUDBYVzkyo23yePQHAnnnm2WiGBBM+fvw4TQ+iFRzS2JOq4cj8Rizv177VFHhWrGpJ57m51PQVqyOFrB+Y5csvz1YnBHYS1R9Nm2aGfKEHCxGVi0v+I/VA21xaAybmkbmjEh7bzwBRHl566WWdG2eszkjjnRvPemJ/7hsQEooiCYPNE/jdNOF+OAaz57bbblMn0MGDhzWhGxWzS5dOktixQePGDRJ4AI2bR23Ucn5RHflMtbM3mfHar7RUBqIojLxmhHqMbIKsL35VwOvTt7cMiMWQXHVhIAAeOjiTA+gsQwLOlhaeeurpSIWCqb/o6GS1+ODjUSNDvUePnlrG0pgy9vOkbYwVb3Kp2EALlMECGgiVVuqM4ahR15pEjDhUvPqEWNi2bT9ocNwzmdBW6CLdQ5KRaXJkJWFBA+zQi4efXA2MF3gupTw85dkxXnoGoAlJGa3ZIiaW75uhVflNmrBQSoGEOebrPSB5YQowiQYJPDyVgM1rqCwDJGjfRGqzSMlh4yFSktO0EU7vPj11spo3b6oTqr9VIfFmzJymic5uDDPpK1asUNARx/PzMqAMFpLyscfMueKe0KuvphkqBrOVCsEcLr30Uj0n5UcemI93gs/F/Woq8UwaVbTcW7x4iaqLrrpBzEi8IUMGq/MEqZeitJCskhHgMWeEjtB4qN1DElGrlyXFqKScsS/X2bnzR8nv/URDDbGpffGMNx5SkrIJE3kYgvm1hU1aqerrebtcy510NNT9XBZNQQhg50FHOIfwzCL1cCBxrw0OeBXckFZxBMOtYQ5ahen/2Qq+119/3cav3ACalFQWpk6bKgOPZzGSMFsl8O5W9dWBxzuZK4CZMIAbwa5ycm4C6JY+ZtXqDzzwW7UJ4WiA0VUQ+916Q/7at9oAD2bm0oP2DIcOHVIi9uWzSAskXKQVKFJuQxCd37du3aKpZYw5GSBIItc86PnizYu8RhPmCEhJC8QO98SMeOaG3FByRd+XHi3khXI89+OlX/gYPBGbe0M7AqDjxo3ThA9CXgTw+R6wUbHA80EjSOsGBzw6RDVvnqWDxAR5kNriPniHqH07rI4R1jYrLCgWDpQTDh85GO699x4BA/V31tMRNVHjeDE23sx77laJ5/mgGPVMDudjQLxNnUlM89jgXGGQAR8Df9ddU/QacGOLFyZrZyukNDbAry0vsypCrSnwvJbRPNZ0E7N0MOw9vNOzpZCVADMdwajuZysQe5pxX7/+O03Pg8ABmaeNeSjB1kBAW7IYLnMMAHDM8TmRzBWej3Szrl27K2NYuXKl0gjBfeaeKhSeAVp0fwDPwff4IC6T9RtwsABWpDqeTLy1gJE81AYHPAaagbUFAdO0OzA6MzmZ2AAMLHYcxjPJz199uVYftHl2VrjnnumqCrj7lgFZIQsTrlu7IapCEsfLbsFaaRVt6LwgFonqwXV3D8c6V5g4vJq/+c19kYJN+r8U62ecAN6XpRF41csUVzVhoNYhwJKld+7cIQclSRu+D7R7GDYfYHnxxX9KIkqy5MfOVOcaAOCdim4kGYQOABlzc8axSKTFaLnWVVddKQH21RF7Pf52gzwBwGOdBeYVe5Fmupgf+BC8UoL9Ym1Ib+dnayoM1ut+/vnnGhbx8qQGaeN5r5SIHhmeeOJJsb1GygD0j/RuBHQVHY2ffurvCqK8/JNS73RvpFDVVEK2Dz9cETZ9v1WBzHfTZwjwBDynbkwmAMRxgkrAvnBV7mfWrH9EK9T5/t57Z6od4QtqmKppgX1rERF/B+V41J6GuE/NJR7FyTZ25oRKEjVsu3QKOxDtGE2DIOobmVeAuEvm5rrrxqgNh9pH9gcbRM6cUW3CO20XzA63EeM7JA8lOu4vSGQsabTEmnpkoZBB9dVXa/SeSer2FYZMSFjxtduCXIu2D1wbBxHJ3vghuHfaA0J/DU7ieVKsd3d68smn1FCl7J/vUOs8xmbu5znh2NFj8ltxmDHz7og72RYMBCRwOySetdPOCDNmTBHpePoigsSS4JL09QB4DI5VCwcNJ/CZwUXlpDrBAvbmKMCZ4y5ly6BvBF51BO7MinnGfmfMn3/+RdU0CNUAHt4p/Tr//HZhk3Rvpu4OadGlSxcJjl+lKWJkNEEHpI+NG3eLxnXxiDrj9tgqAWvUwURzNT2ziffhw4cpuHGokPxM6Zl7Sz3wz/N65hT3REU8ko2W8dAM90MFDBK6S5fODQ94HlxFvJP3+NhjT+gcot4BJI8BMei4lVeu+FRBNfCi/jIpI1R9sQC8rQKKqok6St9F8DB12uRonl8scbzyyiuqmkyePDkiuayPB4NJrqbXUgFIL/3A6+X9WGyi7J4bgVe9XLHYW5I6p7CZIUpidxApqiLqvtXRDVXthVVekXgAh2PpHE0HAcqGsN3QNLAJ8RoCMIieBlWxjXXRSLzGMhGJ5wFyrkG4gnvcu3eP9vHEc8k5nUbccQON4ui5/vrrVPrSCQFHEBLdMpsi60rIAacXFyVyd3W8r61xXaEqIG2YIFuJpYlWJsDVaFiER6yslJKQvDBq9DUi3ilCZEVP84Ix4FQ1f7b6KzXkmbjzO7DAxuleR1zTXIfGNUg282DhyQzhT3/6k3IsCAPbYtKkOyL2HO3Gfc2Ayv0963hYGtzpaqpqonpZFzYr60EjweuHRGEeedE7h5QxVFKaBW34jm7SaxRkdAkgARqJhwRxVY+5sjknRmjxNUuaZo10yzJJhNTZN7blB1KYtRSuueYq1YhgCBTq4uxxQKEVAUbARSIFZseLL74Uva43O2qQmStwKxPbJEsX6SosGNGuU/Ob90tBspQUl2sd3qhRI0PTLDyUJyLxl4PaFIlmSE0yrf5OU36kNRsB9FM3BgMpSd97NiYUoFHjBQFwDwASTo3NyTVpfpSTQ8K1nc0rqxsl3s/zCZKHsXlQJRlf4nMwNFsNaKvad2SuoLYXCQN88823Imp/eSW1EVABCPdYOmFDQ+7iZy5c3ayqlXp1dwrwoAeOIc4I/UEDBPdvuWWszvmhQwelgHeuMmjoBfqyVMUU1YoAIIIDuuFeUTOhH62+KS+TU5zJJDmLMhHdn+RZbitNONU6MaTxJuHGRdJ50FJLduQ1duzNmq2QnEIwHa+V1HqJ1wkV5vXX31DwZjXN1syXYl0FRmEVGW8e3B4OYKKmsJwvqisDhURlK5FBbSoxOwYS4nDuyQBPmXKX3muGhBU8PnXG8fwF5ddpU83jn2n+q7jfmko8U8kt+QECxLXu3kjmlGR1rxaZNGmSBs+RKtCAd7H21uqxax+4x5CHadasuYKGOYTQvbYy0WH3ihh3xnnfHTQr1GFSwHC4rF+/Qa+B5OMe+Y2CWBiAFUnvVVXZacfa+0E1vlFRHUOS0T9OBV4NJirehy6QpNh0CSOUqSNF0nBEbeQ+WAVG7QP5rPVV6MtaIIndJ2qeTFo5PRnlO3kqBcExUVOyJZOB+iyApxnx4pUqk9+d2qSOQXYX4Jrpof8VoT5mpIbvpeSnU8fzFfAMvraMQ02Sw3ERM5AjRfoVsjSULm5orePtLLbF0nVdfK46N7760ZWREK1AUt8In3hsUg1pcwZUMjQiNx2Pb6imwItddZVx3bXrR9VKWMGVuaR9nzI7YZIzZ0xXppcipsGGDRu1j4nbXd26dRUHxy6dF77D/gJsaEP9+vWVzJbealdRBQ5gyHqy9gzGZNFiGAT3G/DuDNWdJOynIJGDvJMdrT2sYXKaLsGMifLpp58qsAAd9430xhkITZCrSZI0myZry/lU4pXRoMIBx035HDIxTkAQVAR8+pYA8Cpkih0WC+wzfY4HrCWRe0mVG09CkEWou1zGtVwcHbICmkqkQrEtNEmWNRUguMiuyMhUnrUEAMofcp58cRenNxM7QZsmSXggnhuJ7OP71hfwKtZlje+meKTck9L+UCa8nJQ2ASCagk4j4xB7wojpW5/Ag7g9g5/PEOXu3Xuj7v4mmVlKoGz33TdDgFcWtv2wTbUPbCySqTdu/F7TyggBsfGZFguLF7+nwW5A1KHD+dpej9QyAEQ8EGBeeuklAs4DmmhNL1bq+QhTqAYVcXx4hzsHoMd8PTZIfNnr++hmANConEct9VjvrbdO0E53hw8d1vt0Jwzn0J4r4ohQpucv5sEAYRooL+bDgecgZR/jGfaK97PPM/u7kOEaNfnMXQrv0LtNk5tIAXyR+zmenxtSJNCeIlkMBighusjgCr8L4pPRa4qGqsDLk4UMMyXvky1ZdPYgAqJQKqHTM5mFtzcAABxESURBVEWFjBN5UUalZ6m4l7oEYYQ3RK5w5rdkYUYlkvuaxhoPsnu+2KWpohZzT+nCkWNFsvKsOJ+1phIPwrTKEcssQSotW7Y8+iDHj53UanTsPICS0+a8sFDWNz969IgCElsL76Wro0gaPKE4XQhsv/fe0mgMl5xIwMdD4vXknrGzkHxIKhxmFDKzDBhg455Qey0F0Ww1v0/umX34netwrC8rQBojNiubF7xOnHi7emsz5BmsU4LFelF977hjYkgqLi1UnEmcX1Qw1DD+EhEM5ekmtpP3KWSfKGk73E6FkpKuntG2+vvMXUrNsV4lVdABgLhf7pHfygVxJQIedM0mBFaLpSIBOxAJz0InEW4BU0kSfRyAlktVNKyoVL7MoD++eEkT2U4FXyLHxrNvohIvGZVKxqaABTVQk+W5UyV+ZooB/1QJMObkWxzgqy3w3F6DUFHHiIth72U3NyDRxLZPnx6SGCFrWQihE6ZhvTucKRCwd5DmHXWQd8Dgth32IRlOeFGpcEcC0kqClD7L5SS/slQXPyH+56DmuRzUsd5Kr2Yhe8p6ayZHlxCAgUyfPk28s6jDn2ssmP2RjPR9XSRd8mAYXk948803C70BPGwiSFaAJ3n9CpnYeYA+K1SoOGalEgUlqmDG7n8mUjRV0uEtERK9c6ByssDSiJqkpocmSDJJNUvOl6wJKgpYVy1d7Eea5+jRov4I4DK0BEWkgEyIhMVloASk8Yq7M93qL/S72sXSUAjpDfCY41ypR8TLlCnNetPkb+S85Jgb+JxznGGaawo8jnMvJABCNUSFpE6NRPXioopQEDYg1SQsNPnKK69GJYfHaM0mPKl2HsslE1vzNn7Uw7E8Mr95vi/VAiRZ0/uErBLCTjjfNm3aqg4cNvdQ+loaSCpUSM4Bs0C6saIRz+G5vUhPiqNJK0Oy4tHkOO/zsmXzFm3mBIPgO6rsk15bt1wpF9WLD/5eDLJjBt9VTbcPOEYlRGSfX+qzkFNU1eUekNjOOLBpMstSQpZMUFPh/EP7XhSySgVcGIBpAjpcnKylIPZdckFJWLd0RWhG6OG49OMXsKaS2iS/xTKhM+InUb50xhOeskMCN8N4ZAhfTUvPDAWlhaE4U563hTSATSkJPYdeJsxHmJBU5Gv4I6LvK+74s56A53aSexq9hf5LL83WB+3RvZcSJyooYYeevXqEK0dcodIFaYI0xGZCgnDfAAVpp/QYMSX4bOl71kGOF84XQIGEpXQIqcb5D4kNRmcygOTLAnj9nXc74Jr06CyIMHNSv7ArR4wYIV7NL6MpiGS1oN5yDdq4ExrhnMWR5l333XdPJM4o7Se7/3G82nhKsPJC/fLPUeChisXOfyKTr/LEtkRlXzw0WeIUErlHv3f0p1Ka6oimmZ2UFvq2vyD8v//xH6FLyApZZSLxcLKgkAqHTS4QGXmsMPzvO2eGtsWpIe1YQWiZIgFZOZlENyocTnHckJw6MaDGcU7fRUHhcxHHHGC/nleYHFoUJYfjYgQfkXUaj7SUKouB3cPd//d/ycCI3SdgLBMmhJMKc0OdTREV9OduraYSD/vKS7KQCgCH+kvq7GhM1CK7lWZ6sOYcVQbDpH1Cu/ZttAoEz7QXwtqCIMnaFgLJiYOD0hs+402kdMxLeVAZe/XqpZku3ladZ+N7HCtIPW89AdgcgO7VBKQs47x/P20k8zTgT29MzklJGUAE9GTQ0N8VxvH22+/oeQpp4R7J++3WrZvcZyeV8El/X7ekvLC0KLy54K2w98A+kQSyvJGkXBlhVt6iDpYEiKXudj2d0szRICCKuQjMQm23SHihiYCnqfQx7dfhgvBf//F/wnlJmSrJCKFDaMm0IcCjebI4/M9JM0Pq4dzQqiwtNBPyKxf1FFLE9o2Yvirhf+6zS1xnVK69cYu1/RxV+QFf5GT6Vs1n5itDBiMVWzgzJfQYc1XocvmFIbTJDhcMuTiIrhnKxHZSI09v0LKGzLnw8zNXU+BxVk9yN7e+6bbU1WFrtclppyAAIJtFResssbIBA/trsjLH4ViB+Elmx2tIwjRg4XeKYsmAwd2P7cb3XAMAchznRHrhGeUanB+gYl54n07A6Pt5BhMAIn3tyBGSKKgPtLBB165dlVl4239Kfi6++CItRfNeMOyXIsBztRhg0gQp6WDZsfJSubndB/aKmin2HfEMpEUVfF657ZlmpO6QVulMVaX7AAKAx+bSVNVleRVJ0jS/tErJChksWHnwWOjbuWvIkEB4ktg8tETixXHpclCqgG/3mvUyES1C8lGpThD1TJGCqpmI+pjIvjUdqziknY8JzpTQVIhFRFlaM2E6LaR4V0qYcC5h7zFGaZFQjAIYn5pldP3sVhvgVXVipMTKlZ+EDes3qjQhmQF1rViWxGopScmjR4/SRsTE+axeM0jlwnLN/McGQyp5mh9SFHUU+45ka0C6e/dPWheHVEK99YC3STVblo3vYrNMAA0lZwCRcwFenDOsBETKGiD2prmAD+cNZUSELjQtTMY3XUALwwC8nIfnyMiQ2GB+8cnyfO3CJKuwShSZzBGAh5j3+Y3NbIzw/pqSTI2Pq87SMp9jxDsnn7DvIkln4p0UNVL+QuqlFspn+SFZOFaJBGQ5zhPHNJ36hCzXhYGbLAN2QvpoSP2f6AkhZEkdYIYFzSshPBbtsZ/PBvC4Xrz3IxKtSMYgTcIix4Tg8kS7SRNnhSxcFdLF0UQYJk0Gg7CDnhNd8xcAHgAgT/eV2XPU5U5FSk5Om7Bq9SpNqKDJ7QwJqJPn+cQTTynYAMa0adO0xTthBFK63MvpS63FNirmGBaM3LHjR3XkWMK2dTeYNGmiFOHO0Z6r2IJ4Jqn3BMxk03hXM03ekD4q2HH8xmvChAkC6LaqCiMRZ816XgEJMHXlWAEe6ijxOwLr2rqyqDhfMq5UlAnt0WdEHkjIkl4mPrvuLTT68ohddZRX+Xsg4aBJ9HNlq5C7OZXaJFczggZohftkH/YqlHzMVOlApt+IDZElHrxyCSck02RHHkHqDtSusdCJePYYAslAKcfmE9CV4nQQUYfASMS9kpB0rAEbquT2j+N4MjRYS4BkAkseQNLJs8Jc5cnBGQwJr6YOnA3kWZd4lpFSHha+syha19a8eXbY+eNOua0yVfWIjbEfHk7PEgEoFM1C8PRLRcXEu+jlRe6AAWSxC9EAWv7mGpYAbzWYrMGA3efqsC9Oaqlu1iCLON6oUdeGJUveEwbRW+06wgYwBQq36SpGfqhfD+Cx0beVLmjYlEmHTx4tzxTxib1TIifGhV4ms5ASIVoOcOCZNp4Y8BJ3qVTtgjHIVQYeIX4AxGYZKHYsexVoiz9RP+S9jKzxFOk+Rru4dHrrmx0I8GzJDHkX1zIeW85ZJsR5rDxPY5k54mxvkmjwLA5AnK1dxIAXnkpinPwTqUEKFuEFgugQGltUSLsRahP9s1tdq5oQNdoWqYLYTaiduqa8SLti8TmQ6U/rc5Y8/uab9VqY6gnQqIlIFhpOEZ7AieJlXATjrQdqXrTkiKwVJCLf4Z3s1q272IvrtW0fJT3kXhKYZ8NO9EVJvVMY8TlvoAQwJ0++UwUWIQMC8p4f6uovNh6OGBxCWGrayKtEMlckbUzL64uF+EqEUNPJ3GAtsgit6/QgEXSWzpYudeq8V+1cKdacO8tcUc4t7+wJhy+RPwpEtUqRotU0Ib5iCaY2FduNoDJSz5k8x+ABpZVcKTE8GZi8VJH7wuWaC/wyI81w4wFLfY9OnOZd9FbVfS/PoBwc5kTOJnNIUyYPI9j0RuY3nqfED1OuMbN58+ZJCcx4VdFqa//j3ieXcePGLeqtxI4jN5buAhAxDYjYSGTHtqP8B1XP1z9ECgISQMG9XHBBF63fI74HIHF4kBHjq86aemttRjwDxmNtqJIU3pL76Wt5OBBJ4mc/WjsAXrqH2f2k67W4V7frSPS3tu3iTxcpyDXx0CYVnswrJ6BMqzqyNJJI5REijK4lBuCUkiMTUt+UVd28Rymjgkr0tiJqEXmaUXVJGYQAS2isjJVlID5SxgSAEJ6qvP4crma5E4Vlo2SyC4qkjkvsO4gzNnYZD1nW5xAlCjzM1nxhqCkwKCEyxoCEck2YRuLx8ZSHiuf+6wN4qHsQ52apOv9QciiRWroct2SgUO6FnYWEof+Kr2VPZsobb7yhAGRjXQVq92644TotgqZo9qh0KPDlu1Ex2bwJMUnb1rSKJllWYYBko6gatfC4xHQXL14cdd4QCqCFJGvfcR8kxdNCkDUeWE6AVhWWVmbxwxxJUWMFYj572ZIma4torzTumjirClcVMxIP1dV2nxiAFUjnKZgClQl50sUrK7tZyBNXslYTozbhqiXHjooDSflCcqdplQBqlajLkuBcrOuvmTdWRTyDrks9RVbylC+KpVNZujiTOCeTnCdJxUxChngBXU2xciSW/qL1BLGedP1MNUVTsT9wcVOoa1qCZMLIvRHDQQVCvQO8rM99NjedWNRpDRNgs9pUO7BcQjUU4JnnWuYSzQstTG6UciCyTZBIeDoJO3Tr1k1tLWr2sPegA4CD15F2/jr2AlBWml20aEk0r9KrF4j5IRWtWsESCDy0gaTjPnDaAG6Ss3G2MI8AClAOkuRqW1U4iHq5Vu1KAItk4/6Qkl6ES0xy/PhbTpv2BtdzBb3ePFGsbW0ZBQYcCf5KHAUD2nrup0S6RmM0iy0g4tsnwBYuMSK3vDoWszfvFRutIRhgCjBx+ypg5AKc1xvZqDqgE8I5ShVYBjyqma1kCbvDF1rE68b1Cd56Th7Pgf3h7u7aqmJnE7RnulZ9SLyqrrlpk8X3IGTiZmS04MpHZSTtizXoPCgPQy4UdRO7DNV35Mirdb7mz39L1VTaMdD8ykMQPIPNo2W4jBp1jQDtXQ0dsBYGm4cYvKERxwyRa1P1QFkSXc88TY35Zb+cnPPUpkMq0tyoqs7iDQ54ELI/iK8A5GlGtgqQVQabhMlUDxEDx4bKAOE78AAIHJSAKsc5Z0O54jrWB5+GRrbQoWVRkMWQod6pffv26mQDOA+w4rq2hRVLdT+uaffEPqgXVvfHBPDOxPtCHO7MOBNRnwu/ny3gQdx4KfEQ9ujRI9pZjLGlDSAtGJhzQJWT0zZ8tOIjdW7s3r1HpRJxPDoRADx6daLOshSA1eGxVl+Beii7du2msT48lVwLbyUBeWfmAJ/rsELVhSLZWP6ZfY1h50c7JHBfSEXOSVMkaIJk7VO3Bgc8rRQXoiX9h5Ve27Zto9zDPUSABnuUmA2eKDxFlmcnGTeangMHM4JHggFSvFT9+/eT/ZJ0WV5UAkBFkisT4Lq9rcfNCqT041ypnJEKcwYdTot+X9GPJV29btZOzt3MuMTNXvCuyFp8q2quOO8jXsRzAVhnusezBTwYHKtF0Y4dGw+vI3mTLAbqPU5QQceMGa1OFhxkjDnNkFDzRo++VspzXlEGSsMi5uKFF16MMOoinVukZ/fu3TTojr0GcKkgYEEaT28jCE/nMGoB20ve58cff6wOG5w57A9dOHNmrolDQmfYmOeExKNXPerewoWLogQLwVvPwnLNDiBZlodD5UBfZ0Ks7L5Qg65wHHo14vXCI+W1VxA+5ScPP/ygDNynKonGjr1J3c9wVtpLqI0r2i3fsf/tt9+m69/BvUiKRbq6qrpgwTuR8hCLB5GImy91gMSQPMtdS0AidkQj8M4E59N/h/ApVsV2stZ4XZTYAQm2F2MLwZMRwjp7qJiom9AHzhFicuwHMwSgqJ/ffPOtuv7NbChXhkoZEnmX5IiianIt5tGSqcXBI8ffdNNN2sqhuYDVGQ/vnqgN+NzMYDlm70IG+Bq8xGMQKfNfsmRJuOeee3Qw4GDEXhgEt5sYVEAB8cNd8CYxCXi1eHg6UE2dOkVtAEBJrGXXrt2a38fnOXPmqYT8/e8fkX0/V/c1A4sHi9VmKednBSD65//nf/6XTgTqA4WVDCiAPnTogKgtb6sKAweGexKARXLSvptk2vvvv18NfW8hkDjpNcwjzpbEgwli21Oprq03hBaQMMTs0F6YQ2xokpihBW1aJS/uj31oF8FxFqAvFQ1mSsTpsljXMSRmCF1RT/f0088qONk4L2VESEokLlKWJrU0N8oTx4z3eGE/p0v3rN555x2aFgYjh1YwdX4R4Ll9FZtvaZLFHScVn1m0BF170aLFChj0ekQ1Ip7N7bQ//OH3qj9jW8H9MKABLdyLokeMco4HOBjhP/74k1Yxs4Tvpk1bFNhcH2lJx2BWdHE1klVj6YcIAOGMgIwBniaLorRp0zbSdIdq5FxJD5qli80jEZ955r+1XgvwcS7iW3BPX4vPWwicNgl4js6B7dT5whafO3eupkwhaWK3unIkmfPKeubA0Djv008/oxLIilnNkcYqPR99tCJ0j9iBAApgoaWgMgJWNs9EgYHjBcXc8CwWvmO+kH7MJ4W5OEgsR7OJhAXwTpaHd6TywNfc8Fo9joXhsw+/0ayXe8YEqmqrdxvP4xluzPLOBPrfp9ZN4UWkAQ4LUXIsbfTYH0mFnu19NkgfgqC9IxhcCY4G4UME27fvUILYtOl71c2pcmYy6LnBslu4p7HD6NFIZjuBT2wCejoOHTpMuhs/r63cUEHxUuEBHTZsiCTBXqjNj0jFQlVluV8kJdwNlbRY2gdCCNw370g+JsdVIndbwxSca7oHtiFjz8MvjLHHoxg/GgFTdOrryrt0r47JJPqM8GZePm4Er6nd845ePo/QArSknsUIGPnMfHXs2EHPAQ1havjCIh6rhllj3uBEQ6oBonel3YQFu23JAGf6fKadA+eG9lB92UjghsnHu9U78BgMN1BdWjGJ7i1yYLodhBeSdCCA5BndcBv0bcoucKqQcApXgTuhzpF4Sps1nDDYfUwK54UL8j3L8wJmHDadO3fRBFnKN4gRIZ3atWuvgCYTAeMaCfnFF19GgY0dCOejsJEW4mTP48RBPSVYC5i5Do6ejRs3qE2JioKdyNJfEKE7cBxkTCC2A/ZKXRFpvJNek/2cqJ1heu4j7dVZCcclkFcIOHOtybVijyHAbURvAGTciOtxHRYU9V6WME1oSCWavBMOcLOEe6bqnN/RYAALpgvzhLMG5gtwnDlS0OoJ1FybZ3Oa4nN2xKFC/ujYsWP1OtakN/6t3oHn5e/OMZxzec8NB6WHDBhcpAvNQr1K2X9D0pB7h+hnP84Bp8rOZjFCSxEiLcjjOrayUIYCC7ASmEXfBjTo3oAOVQbOhU5ug21hB4v9MZFWJGn9N0wlpIMwnlVAb4SWriDlnLiZvZiS8yHx3PPJu+f4ebqSl4/EP2W/zJ5OiNHEAyFmSmZgRrS5Y3PmYg4oqwCv7RZrnlAwiwp3/DitF8qUSXqzWa5lZkaHkBtxhniFAu5+PNQe1EYDYY7cE8k1YoEWO19uV0JrgByN6lLxI6AhcV7MDM7HsydiMdQ78Hgg77GhWRwyIR4zcyJ0bmrSz5JIcdXDUXzg+Q0iB3x8ryuFCog8aA2AeFk8zZb4QsdGJTRwJ2lfD6QQ7bUZKFsApVA/E4IAzJZaJN3JZH+4LYPJ2m3o6kgr7hlOO3CgtGgjLS2SGsR1NetcvvPF7t2O9XCDEyaT6B6vcynM4M/qKhjAg6HBiNi0zYHMEVKhPiSeL2RDDJcYLD0uj0p3ODJFKIhlvAEfIQUkIFoMKjDg9JWFmD++4+9YZsE9u5AwxmsmkT+PPx8a1/WyzDLOPUDJevfEgm1dxPjZTL0DDwMcInOJB2G7asWDum4OgLzFNgMMERMg5+EAB2DzIkjOBUAdjOxXAVBTSzgOg9q4L6As0j72XGPGjBkKJE8PsoRWAt3kAzYX9/MBNbptuWWpW1MwF4sj4TUN7hOfITDri6OYI6Fce3jgOmaiKbiM7VzFcxP3QbXxfEDOhapZV46I+Kc98T1jTQK3TzmLd/vSGjMZB08O9vlO/EqVj7A5NoZqmzUrZjxhzpgbAJCqb4BGUTcgYt6c4eOpBDDuCHFh4NqXazTMh4cE3DxwrYvjmTuec6zY9B5W0mUBRAhwX2g+8W71DjyXatgzcEjWG8deI/5GUBqOj2rZqVPHSJqOtU3jIQET4CHDnNQcBhJuxfEPP/yQfof3EhcxD04cx8v9nWvxTvEjbn+uhV5viwuWqY2FF2r58uVKML/97W8VFKin9Lxn8N2jyYQwcbfffqsCGM6Koc4+/MZ5WKEWInjkkYfV28d9Muk4WiimZGK55sSJ0ldR7utdaftGP0gyLBr6Zln8Js2YB3UyRKqs/d4Z01gnWl0wFAsD4IyzFWS5drbk7Hp2EswYDYl7YXzfe+99ae6UrrE7HC/cA86vBQsW6NxbsoWl/rmZwxx7zxVCCFS++2KX0BNMmOPwkLYXR5xJc5iMVQ94uCCR56134FHnRo2V6tHy2iKBUBwn1FZt3rxJB2njd5uEGG/TQeNBmVQcJkiWP//lr5pFz4RDwDhM8HiSqbB06TINeE6adKeGG9auXavOjyYCEIznjdLnkMHyYCnhAJJq0c3xkGKfMOCoJagrxP0gHKQt97Fx43fqgGGyBw8epEHyzp07auihQ4eOGrtrIR2raPm+X5gIJSATbh2voFwnnYVXf7Za43hPyuKaOHhai8d0hTgjLpUkANKW1EaQkANJvy6x3T3ualBDAiQECtG6c4x7c8ngcTIPStdVsoBJJ2udwGbgpyLdQO7LYVu6oGk3JvXShGmLRqHJzblhy1ZrscdmGU5GU8wdWeOUjtFGkPmgPpU2EWmR3FxojqUBmN8ibYePtmSmiJs35u2N38FS78ArpqFspOJApd6BQxpzYyApQuSp6WvPaq7Lln0oNthmzUBhOS76Vzz66N+UO8HRAIbbTRwDF+NvpCfSiOyGhx76naqhOF2ee26WetxY5wACmTp1algvLmWCsah4ABmjG6IBvCx2gbRjYiAyGMQRUTG4Pl5QAIVr+osvvtJ7R6qZfWiFkbxjPwJk0pcIL7DcFMF8jHCrdrauViyECfB6ScgCJuKZ8rH2YF0Rb0MCb33fS6zzR2sQZX6QhKzNAGipxcMBgykATRCrY96gBcIM/OZ9VKKlcfVw0/UOPCmzjcZX4Cqs/rNS6qQolSCfjl4vO3bs1H6EJLziscRzRV5d7959wrPPPqvAAAikBeElxJ1Mgiw5mIAN0GFHorqi5rH/hx9+pBxu+PDh6gwBPAS0Pxb1lGMIPTDYLDSI5JwyZbLYd63UPoRbHhAGgcF+vk5EpqqNxPQAMuoykhTgEaSFoTC5SCsLprcWNXKh5heOGzdOVUoAyfeAkGdBIhOWWL3q0/Dv//77aKsBJtvt4kbgJU7xsUF+zyRh7rEJAaI3L7LuYqlqLvBOup+HetxWPaeBlyeBZW0QKv9QO0nh2rd3vwaqSYJOo7+JDAjgYaBmzJiqzWggeqQcL3pasOQWHAoj1wLlLVQyeeyFAcepASAYXPbhd/bDqeGLSpLu4/0cIewbbrheVVea27SRPv2oDqgo8+fPV4DcKZKQBqi4rpFgTBAAR1VFWgI8roft6ZkQGPyAnechZsT1feVSmAG/8zcqzFLJquD5CPS6c8ltpURshsRJ9Nd7hIcAYITQgMcYeWJPAPB9nBZi1WgHb30mNvx/GGfY6g17OycAAAAASUVORK5CYII="/>
        <xdr:cNvSpPr/>
      </xdr:nvSpPr>
      <xdr:spPr>
        <a:xfrm>
          <a:off x="5179313" y="3613313"/>
          <a:ext cx="33337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42900" cy="352425"/>
    <xdr:sp macro="" textlink="">
      <xdr:nvSpPr>
        <xdr:cNvPr id="4" name="Shape 4" descr="data:image/png;base64,iVBORw0KGgoAAAANSUhEUgAAAN4AAABHCAYAAABoDvk8AAAgAElEQVR4Xu2dZ5SUZbbvn84NDU2wCZIkBwEjSURRwIQCKgoCAup4xjGsOTMf7qd77lp33Q/3wz3rTHDMnpFRR1HAgCgCCqKggglBQSQJiOQMndPdv71rV1dDt1R1wMbpl1VUddUbn2f/d977SSqXLTRujSPQgEegqKgkJCcnh6SkEEpKSkN6eqre7YkTJ0Pz5s1CQUGB/JUUmjTJDGVl5aG4pCQUF5eE3bt3hRUrPpZjSkLTpk1DUVFRyMzMDLm5uSElJSVMnDgxvP3226G0tCScPJkbunfvHkaMGCG/Jcl35bJvupynNGRkpOv1OE9aWmooKy3V40vlPS8vLzRr1kw/p6WlxT2KSY3Ai3usGnf8BUYAsYBsSE5O0ncAkSQIhNBTU1OE8PP1HSDs379PAfjZ518oyA4fPqygYH8AmpKSGnbs2CGfmyuI2DjPyJFXh9WrP9N9zzuvddi6dZuAOz3069cvXHzxQLlGgfydpqDT66UkCxgzwvHjx+XaxgSysrISGp1G4CU0XI07n+0RQIJVbAAwOSJ9ygSIZQqGtWvXqSR7//2lobUABzAAWIABwAARW7t2beW7EyLFigUoTUUi7gnZ2dlhyJBBYfnyD+UcTURiloVBgy4P69dvUECed955Ig1Phl27dim4e/XsFZW4gJYNiQuYE9kagZfIaDXue9ZHwC0h1E1UTUDl0q60tExVytmzZ+t3V101QkEIVI8eParqJaAYMeLKsGrV6jB8+BVh5cqP9XuAikQEaACM3zkHL74ztfNKlbL79+8PCxe+qwCePPnO8O0334TevXuHFi1aKIiRfs4Q4h2gRuDFO1KN+/0iIxALPFRK/i4oKBS1sKlKNYCyceP38toYbrjhhjBnzpxw6WWXhjVrvlZpByjatm0bfvzxx9C6dWvd/8iRI2IPNgmjRo0KS5YsURUT1ZRzX3TRwLBu3TehZcsWYfTo0QLQjLBt2w/hs88+1+MAW17uiXDXXXcpgAEc5+S90cb7RUik8aL1MQJINSQdtl1aWkrYt2+/2Gk7Q7du3UKrVi0VfNu2bQvvvvtuaNOmTRg6dEgoKCwMH3ywXEGUn5+vQLrgggtUCiKhLrywn0jHqxTABQV54mBZGA4ePBjOP/98lYIACImHJMTpwrk5FtABsEvE7uvTp094+eWX9X3IkCFRx028Y9Ao8eIdqX/x/WKd3/4ZpwUvVDPeT92q+q66Yfx553qSEHaxHrp69erwxRdfhCuuuEJeQ8OxYyfETmsm4FikoBwydLDslRw2bdoUOnToEC655GK1A11V9c/Yh3grT5zIFXuvidpv2JOuxubnF+pxc+fOUy8oqilqK8AbMvhyUWnXqkRF9b3sssvUEeNjwT7+PNWpoI3A+xcHVLyPD7h8g+AgLCSD20TYP3wH8fHO/u7xi+canJNjIVS/FtIpPT1DJR7eRIj/vffeU6dI+/btwoAB/UNOTlu1vdau/TrqOOnTt2/o3LmTAsOYQrJ6RZF+qJ7cs0m/IvmuUAFo956sKiaOksLCIr3/VatWachg9+7d+hioqAP69wvffvutOl1QY9m/a9eu6qhx+5F79+epSgVtBF48VNG4T8SVb7aMA6xQVDrsHogPIoXIeVnMzaRhvBvHAQgIlnN5yACg/PDDdpU6AABXP9KJ6+LCR9IAQNz9SCwFvEiq8vIkAU+hgtaBx31hq3H+7dt/EGl5XIHoAOW87dq1EzCfJ99nqhrJPWH/bd++PXz//fchX+6hbdsctRlhBBdddJGorheGf/7znyphsQs5j9mihCHS9RqnaQONcbx4SaNxPwcFxA1hnThxQuNiF198sRKnA8alXiKePj+nXwPiBWh79+4LX375pYLEwgTllUDO39On362gI+CN3ZYhDpGjR4+L9GmiAM7NzVOQAsLnn39BwcBxXMtVwthzA0TuPScnR6XZFVcMEzAlh82bt8q5Toa1X6/R46699loFX/v27cMLL7ygIO3YsWMYM2aMMgDOw3M0Aq8ROzUeAQjJVL8KlRLgYetgbyFdIDAIjc1sJQsux7NxboidF+fiWD7jOFm69APNMlm4cGHUfY804XpIGCSQqbcCSpF22G14PTdt2iznSAk9e3ZXZwtAmT37FVU52fxZeOf6MA/u3yUWz+ChgkGDBoUePbqps2XjdxvUi4o3FKbz1VdfKRNyTeC+++6LPj/nbARePBTQuE+VI+ASiR+RInBzAPLWW2+F6667TtVNNogaKcD+DsJ4hxTCxfZiw14CXBD4mjVr9W9iZ+vXr1fb6pJLLgl9+/YRT2O2ejaJ5wEerttEJB0S6rnn/qF/8z121rXXjpQg+zL9DCAAnKu4fOf3y7M5I4iV4gDo5pvHhnQBN2ELl5p+LCBE9X3++edVBcXpwnWw+xpVzXipoHG/SiPgKplLNgAGgRK8njBhgtpGbIClJsDj/O6UAdg//fRT+Pjjj1XCpKWZROrYsYNKMGythx56UMEF6A4c2C/XbKppYaiTRwS8OEfeeWdhJXsToG7Y8F3UTgVUnJfNr89nvufFs/KMgB61l/fjx47JNcrDnXfeqce88847uh+/EaL46KOP1B4FjPyNGnrOOFfcSI/lmM5xUT88DQhVgIH3/Rh0G0BxKGtun9FO7Pf8zm8cay5kcwbEeuIqu8dxEJgaw3Fssce4PeOOhEQcCucSth14sZICYpw3b14YP368Bqd9jnxcE5F4saA7cOBg+OSTTxR8vXv3Cnv27FPCx95q1aqVxtOGSthg+/YdmjRNiIGYW6tWrTUV7ONPVoXvvvtOGQCb0YnZhiREA15XC/nNvY8eDnCvKg4b4oixtKGJ2gLWQYMHifOld9i3d29Y/uGHoVlWs5At97X9hx/CgIEDBKDH1d4j3kjyttOtq98NzqvpLl9XVXzQPBvcH8ANdzxWcD4LtGIjGDnzNwmzZWUVg87A4kJ2FcNVBf52dzbHxsZhuK552EAxcR6LWZFFQWwpIyNNAc65+M0z588lUNXkXnleVL5Y4NWW6TDGOC/27Nmr0g7Xfc+ePQSAu8POnTvDTTfdqJIVlW/Xrp9UugBEgt94Iq+//np1pHzy6WrNrUTFc4bhDLImz1r5GKMDJCXq5GAB4A8CNlLOoF2uQ/AdpxNM6sorh4d+Imk9Hc1oR7y2Dc2riZjGA+UuXsQ0g+cpPXxmQtwQhuOlpqapNOIzYh8gop6kppokY0L5jNSyLIiKsg4HlnNAzsvvzi1LSozjEUzlWAKxnN+5uifKMph41OCSgPLXvtU18Jg3At/MIzG7ZcuWqZSDDnBiQBekaeXl5SpDXbp0qdqDgJA5g+gffvjB8PLsVyWedzJaquPaEedPxMta3fwZsyZlrZlK+AEDBoT+/S9URw4hjr0iAfft26ehCDJn5s9/K4y8eoTEFTsrTXlVRIMDHg/serdzB1cXXHVhEJFSbk8w0AwIgCWtCMmTn29ZBuzntVxIJsBz/PgxBS/XgSvyzsRxvKsCTCbXIWMdQAM8A6nVhLmbmqwJtsOHIYJ0VXX+Fba6Bh5jxvwwtq7SP/vsf6tEOyZ2FWrbtddeoyGCQ4eOhMWLF0cdOTBn5nDatCnhscefFHurpc4j9ME8MW9IZ2emtZkfC01ahourr3fccYfQE/HAUg1XkLp2220TwuuvvynezuOhZ4/u6gzyWCf30SCB554xVwV596ApXOa1117TgeYBSBmC61x++WVaS1VY6N+TmWAZ7S6dbHJNVYy141y15J1zAkZKSowLmxcPLmvxIFNfkJ6AHCkH0Dt16qDSkO8ScaPXhgh+yWPrGnjMx6JFS1RqAJIRI4YLMWepVNu6dasmNAM6nC3M0dy5c5WhIglhrsOGDdXKg9atpYxH5sm1GtNW0iqZErUZN/PoWswS+kDy9e/fX2jwQnXoLFv2gaqZAwcOFDt0qJo+RyT/05xDHfU+VLtqaKomg+LAQ9XwWqoNGzao3s/GA3u6UkpKmqokSCs8TcR0ANw//vG8TkpsFoQZ/2UyWFla6oFDgGv5xJB5cMstt+jEQgCzZs2S3zL0ehj2XMc9Xs7xGETUncGDB0va0AVav+UcuzYT3NCPrXvglUug/Kvw9ddfK6N0tZDr4B0khgZjw2ZnvN96a4GC0qsDGC/1CwggjAFSuGq0wZy5j6C242oM2wRB9Jry+fLLLxfbrpve/9dfr9VsmrZt2wntFISvvvxCpe/9999fIYkbGvA84s+gmb2WorEbvFxwDasYHqnvpPHs338wmts3ffr0SFynXHPpkEQY5Vu2bIkCsKioUMB1cxSUy5cvj0pEjPOePXtGOenmzZvltzS9tqUfmVeTe2PC4cxIR7fzyG4fM2a0Zs3/2re6Bh6McN26bzVXkpIezk/9HNJuyJChmpvJOCMxUOn27NmjzhUImjkwx1mxVpmLPIlqKq4Ouk+gtvMC44axemzQvaKYLtTvET4g04aKCKShJlYLUJGAgNOzYhqcxGOgYh0r5MRRloFkQvqRFzds2DAlfjgeD7ZggcVSpkyZokTPxGBvMRmffPKpZha4ynj99WMUXFwH24FzAGACtQ888IAC0p07cFZUyqeffiaqquAavvHGmyIB5AIx8pdFwwtMRps2OeIEmKzAjFVna+vxqy3B1PXxNQUedpyFZsyeAyiHDx/SeYJJPvjgA+Hzz7/UCgQC5oOlEgBtw+wjc45BH4QSVqxYqbY6Ug0AWLxNEqHFLocpepmQz5GHCWozFuYlrajG4G9eWi4klRD9+w/Qvz/77DMNaSA4eoq0JvPFvazqc2hoEo9BcQnCA+AWBnieeHv77berwQ0hm8qZER5//HHNEqBMBDWDnD2S6fE+oveT1mQDFjSvz+Mqrs4g0YgF/eEPf4jGdBzoDNyjjz4WVS0A5cyZMyLhijLhuitVveBccLj8/LzwyCMPNwKvGuq2acBLbZUDMEjUsTlzrPyGIPmNN96oaieazn333athIgsvWcMjvNSADUbH68iRwwLUL6P2Xok2KspUtz5tHV59da4C0c2W2gCPe7dX5c0l3+TJk9TU+f77jZrcDV3cOmGcel4/lHgfWhFhiAYJPAcJEglbi+wAvgNwAA8u53YgD/bnP/9VxTxGLlyRAfZY26nAmzlzunJQJpLJQ6qtW7dOue011+A1M69kbH5dVcAzCWqeOHIISebFIQPof/e73zUCrxrqRsrhqLJOXiQS83eZaBXPio3cVccQLQZAIf3o8oXDSuEa9Xpa2KEiMYIQRG544403VYIWSnwVusHpBi3gHyDoDvHXfqsaeG5rThCQQaeoy2TJXHfd6LBA0upatmyp+ZyADrWzwQEPgHkpPRPgEo+J4IE6depUKfubeB1ED7fs1auntnyzWJrF004F3t13T9PUIg/Eo7JWpYL4QFYn8ZhAz7CZP3++BHEPRTxWZY0S7wzUDdg8EQFQbd36gzI/gtH0TCkoyBf180j4t3/7jXwmcRmgkbxssVjsLLeVYMDMEfP/2muva/gniIRENfWQ0YEDB5TwXZOqHfiqBp6XMXEvEyaMV18D94OkJeGJa0O7xPewAxsc8CBmOBMPArfC9qL4kY2HAihwDVy1qJqED7Kzm0fruLzHIuBj/6okHlLNQwxmkNt5fRIdjJ5K9Ne//u00VRNuy70SL+T+aEcAWOHkDz74YKPEq4a6GTPARFzUKxiee26WqGDtVeJZFXiJ0gDmA5KLgLQBz0I1MGDm3KRgefj001XqhDFVvyDQmAwPdZ8+vaR72Ec6F3XlXKlO1fR7gWbIVunS5QLNKd2wYb3U8OXqfZJE/Y00SkKVbnDA4wEAlLvpKQtZtGiRcjhAAhfj89VXXy3Z6X1V/0enpimNx+e8rKMq4E2depeGESwWZ5nrHndzQzk2pYxJ+9vfHq/CxsMxkCwe063qYIFAUGFxNT/00EONwPsZVdPmK137VaKVLFjwtsa4PL8Sxjdq1DUyhqnivdytPS89NMCcEYweKPmQ2IcACwccc2jZTSH0kBZ8Q4cOknlZrpXjMNq6ylypDnie4shjWzeySeromT//zVAkNiy0yH1QvUD/lwYLPAYaICHB3n///Wj9k+e8MdDt2+O+v057ZsAR2ZhU60ZVtXMFj2Pr1q2iidYM2Jo1a5Q73XrrrVHPk+eMVgc8V4lRkcjTYz8rJUmS1KVG4FWnzjFulnZHFpAltM+bZwkRzDeBctLFrrzySlHNOsq8bNL2C4yvl/Mw9zBd+l+SKcLmql5HOebqqwk3lWvlBM4w1D2v76udmqlyLfKqfCZn2h7f49769OkbXpQCWWxYFyTcD+GwBgc8vJElJRRckhlOXpxlAxCL46EAIm5j4j7o7eVlqHbizIikR3Isg2OpQqkRVVN6Lcp+qq6m4g213huuWvIZw/ePf/xjVPrxG9KV7S9/eVQnnhfXxjOKnZKXdzL8/e+zVNJ5y7iJE29T7v1r32oaTjCVzFRET+ujW5eXEuFQwxFCzKtfvz4hT3qiADxUSbfLSZRmHzZ8AGhA3v8E55sBMUW8ma+qOgvNuKYU77x4iMCLcjnOc4TLyqzJUaw/whm1x/dgDHjZqaxAY/O6P2gYemtwwOMBsQEQ1wwmlcRMEA1FKRPh4b0VGx6wpKTU0LFDxzDiquGSod5Kx5WBMXsrAryvv9XJ9t+KS6xa2kMUDBYVzkyo23yePQHAnnnm2WiGBBM+fvw4TQ+iFRzS2JOq4cj8Rizv177VFHhWrGpJ57m51PQVqyOFrB+Y5csvz1YnBHYS1R9Nm2aGfKEHCxGVi0v+I/VA21xaAybmkbmjEh7bzwBRHl566WWdG2eszkjjnRvPemJ/7hsQEooiCYPNE/jdNOF+OAaz57bbblMn0MGDhzWhGxWzS5dOktixQePGDRJ4AI2bR23Ucn5RHflMtbM3mfHar7RUBqIojLxmhHqMbIKsL35VwOvTt7cMiMWQXHVhIAAeOjiTA+gsQwLOlhaeeurpSIWCqb/o6GS1+ODjUSNDvUePnlrG0pgy9vOkbYwVb3Kp2EALlMECGgiVVuqM4ahR15pEjDhUvPqEWNi2bT9ocNwzmdBW6CLdQ5KRaXJkJWFBA+zQi4efXA2MF3gupTw85dkxXnoGoAlJGa3ZIiaW75uhVflNmrBQSoGEOebrPSB5YQowiQYJPDyVgM1rqCwDJGjfRGqzSMlh4yFSktO0EU7vPj11spo3b6oTqr9VIfFmzJymic5uDDPpK1asUNARx/PzMqAMFpLyscfMueKe0KuvphkqBrOVCsEcLr30Uj0n5UcemI93gs/F/Woq8UwaVbTcW7x4iaqLrrpBzEi8IUMGq/MEqZeitJCskhHgMWeEjtB4qN1DElGrlyXFqKScsS/X2bnzR8nv/URDDbGpffGMNx5SkrIJE3kYgvm1hU1aqerrebtcy510NNT9XBZNQQhg50FHOIfwzCL1cCBxrw0OeBXckFZxBMOtYQ5ahen/2Qq+119/3cav3ACalFQWpk6bKgOPZzGSMFsl8O5W9dWBxzuZK4CZMIAbwa5ycm4C6JY+ZtXqDzzwW7UJ4WiA0VUQ+916Q/7at9oAD2bm0oP2DIcOHVIi9uWzSAskXKQVKFJuQxCd37du3aKpZYw5GSBIItc86PnizYu8RhPmCEhJC8QO98SMeOaG3FByRd+XHi3khXI89+OlX/gYPBGbe0M7AqDjxo3ThA9CXgTw+R6wUbHA80EjSOsGBzw6RDVvnqWDxAR5kNriPniHqH07rI4R1jYrLCgWDpQTDh85GO699x4BA/V31tMRNVHjeDE23sx77laJ5/mgGPVMDudjQLxNnUlM89jgXGGQAR8Df9ddU/QacGOLFyZrZyukNDbAry0vsypCrSnwvJbRPNZ0E7N0MOw9vNOzpZCVADMdwajuZysQe5pxX7/+O03Pg8ABmaeNeSjB1kBAW7IYLnMMAHDM8TmRzBWej3Szrl27K2NYuXKl0gjBfeaeKhSeAVp0fwDPwff4IC6T9RtwsABWpDqeTLy1gJE81AYHPAaagbUFAdO0OzA6MzmZ2AAMLHYcxjPJz199uVYftHl2VrjnnumqCrj7lgFZIQsTrlu7IapCEsfLbsFaaRVt6LwgFonqwXV3D8c6V5g4vJq/+c19kYJN+r8U62ecAN6XpRF41csUVzVhoNYhwJKld+7cIQclSRu+D7R7GDYfYHnxxX9KIkqy5MfOVOcaAOCdim4kGYQOABlzc8axSKTFaLnWVVddKQH21RF7Pf52gzwBwGOdBeYVe5Fmupgf+BC8UoL9Ym1Ib+dnayoM1ut+/vnnGhbx8qQGaeN5r5SIHhmeeOJJsb1GygD0j/RuBHQVHY2ffurvCqK8/JNS73RvpFDVVEK2Dz9cETZ9v1WBzHfTZwjwBDynbkwmAMRxgkrAvnBV7mfWrH9EK9T5/t57Z6od4QtqmKppgX1rERF/B+V41J6GuE/NJR7FyTZ25oRKEjVsu3QKOxDtGE2DIOobmVeAuEvm5rrrxqgNh9pH9gcbRM6cUW3CO20XzA63EeM7JA8lOu4vSGQsabTEmnpkoZBB9dVXa/SeSer2FYZMSFjxtduCXIu2D1wbBxHJ3vghuHfaA0J/DU7ieVKsd3d68smn1FCl7J/vUOs8xmbu5znh2NFj8ltxmDHz7og72RYMBCRwOySetdPOCDNmTBHpePoigsSS4JL09QB4DI5VCwcNJ/CZwUXlpDrBAvbmKMCZ4y5ly6BvBF51BO7MinnGfmfMn3/+RdU0CNUAHt4p/Tr//HZhk3Rvpu4OadGlSxcJjl+lKWJkNEEHpI+NG3eLxnXxiDrj9tgqAWvUwURzNT2ziffhw4cpuHGokPxM6Zl7Sz3wz/N65hT3REU8ko2W8dAM90MFDBK6S5fODQ94HlxFvJP3+NhjT+gcot4BJI8BMei4lVeu+FRBNfCi/jIpI1R9sQC8rQKKqok6St9F8DB12uRonl8scbzyyiuqmkyePDkiuayPB4NJrqbXUgFIL/3A6+X9WGyi7J4bgVe9XLHYW5I6p7CZIUpidxApqiLqvtXRDVXthVVekXgAh2PpHE0HAcqGsN3QNLAJ8RoCMIieBlWxjXXRSLzGMhGJ5wFyrkG4gnvcu3eP9vHEc8k5nUbccQON4ui5/vrrVPrSCQFHEBLdMpsi60rIAacXFyVyd3W8r61xXaEqIG2YIFuJpYlWJsDVaFiER6yslJKQvDBq9DUi3ilCZEVP84Ix4FQ1f7b6KzXkmbjzO7DAxuleR1zTXIfGNUg282DhyQzhT3/6k3IsCAPbYtKkOyL2HO3Gfc2Ayv0963hYGtzpaqpqonpZFzYr60EjweuHRGEeedE7h5QxVFKaBW34jm7SaxRkdAkgARqJhwRxVY+5sjknRmjxNUuaZo10yzJJhNTZN7blB1KYtRSuueYq1YhgCBTq4uxxQKEVAUbARSIFZseLL74Uva43O2qQmStwKxPbJEsX6SosGNGuU/Ob90tBspQUl2sd3qhRI0PTLDyUJyLxl4PaFIlmSE0yrf5OU36kNRsB9FM3BgMpSd97NiYUoFHjBQFwDwASTo3NyTVpfpSTQ8K1nc0rqxsl3s/zCZKHsXlQJRlf4nMwNFsNaKvad2SuoLYXCQN88823Imp/eSW1EVABCPdYOmFDQ+7iZy5c3ayqlXp1dwrwoAeOIc4I/UEDBPdvuWWszvmhQwelgHeuMmjoBfqyVMUU1YoAIIIDuuFeUTOhH62+KS+TU5zJJDmLMhHdn+RZbitNONU6MaTxJuHGRdJ50FJLduQ1duzNmq2QnEIwHa+V1HqJ1wkV5vXX31DwZjXN1syXYl0FRmEVGW8e3B4OYKKmsJwvqisDhURlK5FBbSoxOwYS4nDuyQBPmXKX3muGhBU8PnXG8fwF5ddpU83jn2n+q7jfmko8U8kt+QECxLXu3kjmlGR1rxaZNGmSBs+RKtCAd7H21uqxax+4x5CHadasuYKGOYTQvbYy0WH3ihh3xnnfHTQr1GFSwHC4rF+/Qa+B5OMe+Y2CWBiAFUnvVVXZacfa+0E1vlFRHUOS0T9OBV4NJirehy6QpNh0CSOUqSNF0nBEbeQ+WAVG7QP5rPVV6MtaIIndJ2qeTFo5PRnlO3kqBcExUVOyJZOB+iyApxnx4pUqk9+d2qSOQXYX4Jrpof8VoT5mpIbvpeSnU8fzFfAMvraMQ02Sw3ERM5AjRfoVsjSULm5orePtLLbF0nVdfK46N7760ZWREK1AUt8In3hsUg1pcwZUMjQiNx2Pb6imwItddZVx3bXrR9VKWMGVuaR9nzI7YZIzZ0xXppcipsGGDRu1j4nbXd26dRUHxy6dF77D/gJsaEP9+vWVzJbealdRBQ5gyHqy9gzGZNFiGAT3G/DuDNWdJOynIJGDvJMdrT2sYXKaLsGMifLpp58qsAAd9430xhkITZCrSZI0myZry/lU4pXRoMIBx035HDIxTkAQVAR8+pYA8Cpkih0WC+wzfY4HrCWRe0mVG09CkEWou1zGtVwcHbICmkqkQrEtNEmWNRUguMiuyMhUnrUEAMofcp58cRenNxM7QZsmSXggnhuJ7OP71hfwKtZlje+meKTck9L+UCa8nJQ2ASCagk4j4xB7wojpW5/Ag7g9g5/PEOXu3Xuj7v4mmVlKoGz33TdDgFcWtv2wTbUPbCySqTdu/F7TyggBsfGZFguLF7+nwW5A1KHD+dpej9QyAEQ8EGBeeuklAs4DmmhNL1bq+QhTqAYVcXx4hzsHoMd8PTZIfNnr++hmANConEct9VjvrbdO0E53hw8d1vt0Jwzn0J4r4ohQpucv5sEAYRooL+bDgecgZR/jGfaK97PPM/u7kOEaNfnMXQrv0LtNk5tIAXyR+zmenxtSJNCeIlkMBighusjgCr8L4pPRa4qGqsDLk4UMMyXvky1ZdPYgAqJQKqHTM5mFtzcAABxESURBVEWFjBN5UUalZ6m4l7oEYYQ3RK5w5rdkYUYlkvuaxhoPsnu+2KWpohZzT+nCkWNFsvKsOJ+1phIPwrTKEcssQSotW7Y8+iDHj53UanTsPICS0+a8sFDWNz969IgCElsL76Wro0gaPKE4XQhsv/fe0mgMl5xIwMdD4vXknrGzkHxIKhxmFDKzDBhg455Qey0F0Ww1v0/umX34netwrC8rQBojNiubF7xOnHi7emsz5BmsU4LFelF977hjYkgqLi1UnEmcX1Qw1DD+EhEM5ekmtpP3KWSfKGk73E6FkpKuntG2+vvMXUrNsV4lVdABgLhf7pHfygVxJQIedM0mBFaLpSIBOxAJz0InEW4BU0kSfRyAlktVNKyoVL7MoD++eEkT2U4FXyLHxrNvohIvGZVKxqaABTVQk+W5UyV+ZooB/1QJMObkWxzgqy3w3F6DUFHHiIth72U3NyDRxLZPnx6SGCFrWQihE6ZhvTucKRCwd5DmHXWQd8Dgth32IRlOeFGpcEcC0kqClD7L5SS/slQXPyH+56DmuRzUsd5Kr2Yhe8p6ayZHlxCAgUyfPk28s6jDn2ssmP2RjPR9XSRd8mAYXk948803C70BPGwiSFaAJ3n9CpnYeYA+K1SoOGalEgUlqmDG7n8mUjRV0uEtERK9c6ByssDSiJqkpocmSDJJNUvOl6wJKgpYVy1d7Eea5+jRov4I4DK0BEWkgEyIhMVloASk8Yq7M93qL/S72sXSUAjpDfCY41ypR8TLlCnNetPkb+S85Jgb+JxznGGaawo8jnMvJABCNUSFpE6NRPXioopQEDYg1SQsNPnKK69GJYfHaM0mPKl2HsslE1vzNn7Uw7E8Mr95vi/VAiRZ0/uErBLCTjjfNm3aqg4cNvdQ+loaSCpUSM4Bs0C6saIRz+G5vUhPiqNJK0Oy4tHkOO/zsmXzFm3mBIPgO6rsk15bt1wpF9WLD/5eDLJjBt9VTbcPOEYlRGSfX+qzkFNU1eUekNjOOLBpMstSQpZMUFPh/EP7XhSySgVcGIBpAjpcnKylIPZdckFJWLd0RWhG6OG49OMXsKaS2iS/xTKhM+InUb50xhOeskMCN8N4ZAhfTUvPDAWlhaE4U563hTSATSkJPYdeJsxHmJBU5Gv4I6LvK+74s56A53aSexq9hf5LL83WB+3RvZcSJyooYYeevXqEK0dcodIFaYI0xGZCgnDfAAVpp/QYMSX4bOl71kGOF84XQIGEpXQIqcb5D4kNRmcygOTLAnj9nXc74Jr06CyIMHNSv7ArR4wYIV7NL6MpiGS1oN5yDdq4ExrhnMWR5l333XdPJM4o7Se7/3G82nhKsPJC/fLPUeChisXOfyKTr/LEtkRlXzw0WeIUErlHv3f0p1Ka6oimmZ2UFvq2vyD8v//xH6FLyApZZSLxcLKgkAqHTS4QGXmsMPzvO2eGtsWpIe1YQWiZIgFZOZlENyocTnHckJw6MaDGcU7fRUHhcxHHHGC/nleYHFoUJYfjYgQfkXUaj7SUKouB3cPd//d/ycCI3SdgLBMmhJMKc0OdTREV9OduraYSD/vKS7KQCgCH+kvq7GhM1CK7lWZ6sOYcVQbDpH1Cu/ZttAoEz7QXwtqCIMnaFgLJiYOD0hs+402kdMxLeVAZe/XqpZku3ladZ+N7HCtIPW89AdgcgO7VBKQs47x/P20k8zTgT29MzklJGUAE9GTQ0N8VxvH22+/oeQpp4R7J++3WrZvcZyeV8El/X7ekvLC0KLy54K2w98A+kQSyvJGkXBlhVt6iDpYEiKXudj2d0szRICCKuQjMQm23SHihiYCnqfQx7dfhgvBf//F/wnlJmSrJCKFDaMm0IcCjebI4/M9JM0Pq4dzQqiwtNBPyKxf1FFLE9o2Yvirhf+6zS1xnVK69cYu1/RxV+QFf5GT6Vs1n5itDBiMVWzgzJfQYc1XocvmFIbTJDhcMuTiIrhnKxHZSI09v0LKGzLnw8zNXU+BxVk9yN7e+6bbU1WFrtclppyAAIJtFResssbIBA/trsjLH4ViB+Elmx2tIwjRg4XeKYsmAwd2P7cb3XAMAchznRHrhGeUanB+gYl54n07A6Pt5BhMAIn3tyBGSKKgPtLBB165dlVl4239Kfi6++CItRfNeMOyXIsBztRhg0gQp6WDZsfJSubndB/aKmin2HfEMpEUVfF657ZlmpO6QVulMVaX7AAKAx+bSVNVleRVJ0jS/tErJChksWHnwWOjbuWvIkEB4ktg8tETixXHpclCqgG/3mvUyES1C8lGpThD1TJGCqpmI+pjIvjUdqziknY8JzpTQVIhFRFlaM2E6LaR4V0qYcC5h7zFGaZFQjAIYn5pldP3sVhvgVXVipMTKlZ+EDes3qjQhmQF1rViWxGopScmjR4/SRsTE+axeM0jlwnLN/McGQyp5mh9SFHUU+45ka0C6e/dPWheHVEK99YC3STVblo3vYrNMAA0lZwCRcwFenDOsBETKGiD2prmAD+cNZUSELjQtTMY3XUALwwC8nIfnyMiQ2GB+8cnyfO3CJKuwShSZzBGAh5j3+Y3NbIzw/pqSTI2Pq87SMp9jxDsnn7DvIkln4p0UNVL+QuqlFspn+SFZOFaJBGQ5zhPHNJ36hCzXhYGbLAN2QvpoSP2f6AkhZEkdYIYFzSshPBbtsZ/PBvC4Xrz3IxKtSMYgTcIix4Tg8kS7SRNnhSxcFdLF0UQYJk0Gg7CDnhNd8xcAHgAgT/eV2XPU5U5FSk5Om7Bq9SpNqKDJ7QwJqJPn+cQTTynYAMa0adO0xTthBFK63MvpS63FNirmGBaM3LHjR3XkWMK2dTeYNGmiFOHO0Z6r2IJ4Jqn3BMxk03hXM03ekD4q2HH8xmvChAkC6LaqCiMRZ816XgEJMHXlWAEe6ijxOwLr2rqyqDhfMq5UlAnt0WdEHkjIkl4mPrvuLTT68ohddZRX+Xsg4aBJ9HNlq5C7OZXaJFczggZohftkH/YqlHzMVOlApt+IDZElHrxyCSck02RHHkHqDtSusdCJePYYAslAKcfmE9CV4nQQUYfASMS9kpB0rAEbquT2j+N4MjRYS4BkAkseQNLJs8Jc5cnBGQwJr6YOnA3kWZd4lpFSHha+syha19a8eXbY+eNOua0yVfWIjbEfHk7PEgEoFM1C8PRLRcXEu+jlRe6AAWSxC9EAWv7mGpYAbzWYrMGA3efqsC9Oaqlu1iCLON6oUdeGJUveEwbRW+06wgYwBQq36SpGfqhfD+Cx0beVLmjYlEmHTx4tzxTxib1TIifGhV4ms5ASIVoOcOCZNp4Y8BJ3qVTtgjHIVQYeIX4AxGYZKHYsexVoiz9RP+S9jKzxFOk+Rru4dHrrmx0I8GzJDHkX1zIeW85ZJsR5rDxPY5k54mxvkmjwLA5AnK1dxIAXnkpinPwTqUEKFuEFgugQGltUSLsRahP9s1tdq5oQNdoWqYLYTaiduqa8SLti8TmQ6U/rc5Y8/uab9VqY6gnQqIlIFhpOEZ7AieJlXATjrQdqXrTkiKwVJCLf4Z3s1q272IvrtW0fJT3kXhKYZ8NO9EVJvVMY8TlvoAQwJ0++UwUWIQMC8p4f6uovNh6OGBxCWGrayKtEMlckbUzL64uF+EqEUNPJ3GAtsgit6/QgEXSWzpYudeq8V+1cKdacO8tcUc4t7+wJhy+RPwpEtUqRotU0Ib5iCaY2FduNoDJSz5k8x+ABpZVcKTE8GZi8VJH7wuWaC/wyI81w4wFLfY9OnOZd9FbVfS/PoBwc5kTOJnNIUyYPI9j0RuY3nqfED1OuMbN58+ZJCcx4VdFqa//j3ieXcePGLeqtxI4jN5buAhAxDYjYSGTHtqP8B1XP1z9ECgISQMG9XHBBF63fI74HIHF4kBHjq86aemttRjwDxmNtqJIU3pL76Wt5OBBJ4mc/WjsAXrqH2f2k67W4V7frSPS3tu3iTxcpyDXx0CYVnswrJ6BMqzqyNJJI5REijK4lBuCUkiMTUt+UVd28Rymjgkr0tiJqEXmaUXVJGYQAS2isjJVlID5SxgSAEJ6qvP4crma5E4Vlo2SyC4qkjkvsO4gzNnYZD1nW5xAlCjzM1nxhqCkwKCEyxoCEck2YRuLx8ZSHiuf+6wN4qHsQ52apOv9QciiRWroct2SgUO6FnYWEof+Kr2VPZsobb7yhAGRjXQVq92644TotgqZo9qh0KPDlu1Ex2bwJMUnb1rSKJllWYYBko6gatfC4xHQXL14cdd4QCqCFJGvfcR8kxdNCkDUeWE6AVhWWVmbxwxxJUWMFYj572ZIma4torzTumjirClcVMxIP1dV2nxiAFUjnKZgClQl50sUrK7tZyBNXslYTozbhqiXHjooDSflCcqdplQBqlajLkuBcrOuvmTdWRTyDrks9RVbylC+KpVNZujiTOCeTnCdJxUxChngBXU2xciSW/qL1BLGedP1MNUVTsT9wcVOoa1qCZMLIvRHDQQVCvQO8rM99NjedWNRpDRNgs9pUO7BcQjUU4JnnWuYSzQstTG6UciCyTZBIeDoJO3Tr1k1tLWr2sPegA4CD15F2/jr2AlBWml20aEk0r9KrF4j5IRWtWsESCDy0gaTjPnDaAG6Ss3G2MI8AClAOkuRqW1U4iHq5Vu1KAItk4/6Qkl6ES0xy/PhbTpv2BtdzBb3ePFGsbW0ZBQYcCf5KHAUD2nrup0S6RmM0iy0g4tsnwBYuMSK3vDoWszfvFRutIRhgCjBx+ypg5AKc1xvZqDqgE8I5ShVYBjyqma1kCbvDF1rE68b1Cd56Th7Pgf3h7u7aqmJnE7RnulZ9SLyqrrlpk8X3IGTiZmS04MpHZSTtizXoPCgPQy4UdRO7DNV35Mirdb7mz39L1VTaMdD8ykMQPIPNo2W4jBp1jQDtXQ0dsBYGm4cYvKERxwyRa1P1QFkSXc88TY35Zb+cnPPUpkMq0tyoqs7iDQ54ELI/iK8A5GlGtgqQVQabhMlUDxEDx4bKAOE78AAIHJSAKsc5Z0O54jrWB5+GRrbQoWVRkMWQod6pffv26mQDOA+w4rq2hRVLdT+uaffEPqgXVvfHBPDOxPtCHO7MOBNRnwu/ny3gQdx4KfEQ9ujRI9pZjLGlDSAtGJhzQJWT0zZ8tOIjdW7s3r1HpRJxPDoRADx6daLOshSA1eGxVl+Beii7du2msT48lVwLbyUBeWfmAJ/rsELVhSLZWP6ZfY1h50c7JHBfSEXOSVMkaIJk7VO3Bgc8rRQXoiX9h5Ve27Zto9zDPUSABnuUmA2eKDxFlmcnGTeangMHM4JHggFSvFT9+/eT/ZJ0WV5UAkBFkisT4Lq9rcfNCqT041ypnJEKcwYdTot+X9GPJV29btZOzt3MuMTNXvCuyFp8q2quOO8jXsRzAVhnusezBTwYHKtF0Y4dGw+vI3mTLAbqPU5QQceMGa1OFhxkjDnNkFDzRo++VspzXlEGSsMi5uKFF16MMOoinVukZ/fu3TTojr0GcKkgYEEaT28jCE/nMGoB20ve58cff6wOG5w57A9dOHNmrolDQmfYmOeExKNXPerewoWLogQLwVvPwnLNDiBZlodD5UBfZ0Ks7L5Qg65wHHo14vXCI+W1VxA+5ScPP/ygDNynKonGjr1J3c9wVtpLqI0r2i3fsf/tt9+m69/BvUiKRbq6qrpgwTuR8hCLB5GImy91gMSQPMtdS0AidkQj8M4E59N/h/ApVsV2stZ4XZTYAQm2F2MLwZMRwjp7qJiom9AHzhFicuwHMwSgqJ/ffPOtuv7NbChXhkoZEnmX5IiianIt5tGSqcXBI8ffdNNN2sqhuYDVGQ/vnqgN+NzMYDlm70IG+Bq8xGMQKfNfsmRJuOeee3Qw4GDEXhgEt5sYVEAB8cNd8CYxCXi1eHg6UE2dOkVtAEBJrGXXrt2a38fnOXPmqYT8/e8fkX0/V/c1A4sHi9VmKednBSD65//nf/6XTgTqA4WVDCiAPnTogKgtb6sKAweGexKARXLSvptk2vvvv18NfW8hkDjpNcwjzpbEgwli21Oprq03hBaQMMTs0F6YQ2xokpihBW1aJS/uj31oF8FxFqAvFQ1mSsTpsljXMSRmCF1RT/f0088qONk4L2VESEokLlKWJrU0N8oTx4z3eGE/p0v3rN555x2aFgYjh1YwdX4R4Ll9FZtvaZLFHScVn1m0BF170aLFChj0ekQ1Ip7N7bQ//OH3qj9jW8H9MKABLdyLokeMco4HOBjhP/74k1Yxs4Tvpk1bFNhcH2lJx2BWdHE1klVj6YcIAOGMgIwBniaLorRp0zbSdIdq5FxJD5qli80jEZ955r+1XgvwcS7iW3BPX4vPWwicNgl4js6B7dT5whafO3eupkwhaWK3unIkmfPKeubA0Djv008/oxLIilnNkcYqPR99tCJ0j9iBAApgoaWgMgJWNs9EgYHjBcXc8CwWvmO+kH7MJ4W5OEgsR7OJhAXwTpaHd6TywNfc8Fo9joXhsw+/0ayXe8YEqmqrdxvP4xluzPLOBPrfp9ZN4UWkAQ4LUXIsbfTYH0mFnu19NkgfgqC9IxhcCY4G4UME27fvUILYtOl71c2pcmYy6LnBslu4p7HD6NFIZjuBT2wCejoOHTpMuhs/r63cUEHxUuEBHTZsiCTBXqjNj0jFQlVluV8kJdwNlbRY2gdCCNw370g+JsdVIndbwxSca7oHtiFjz8MvjLHHoxg/GgFTdOrryrt0r47JJPqM8GZePm4Er6nd845ePo/QArSknsUIGPnMfHXs2EHPAQ1havjCIh6rhllj3uBEQ6oBonel3YQFu23JAGf6fKadA+eG9lB92UjghsnHu9U78BgMN1BdWjGJ7i1yYLodhBeSdCCA5BndcBv0bcoucKqQcApXgTuhzpF4Sps1nDDYfUwK54UL8j3L8wJmHDadO3fRBFnKN4gRIZ3atWuvgCYTAeMaCfnFF19GgY0dCOejsJEW4mTP48RBPSVYC5i5Do6ejRs3qE2JioKdyNJfEKE7cBxkTCC2A/ZKXRFpvJNek/2cqJ1heu4j7dVZCcclkFcIOHOtybVijyHAbURvAGTciOtxHRYU9V6WME1oSCWavBMOcLOEe6bqnN/RYAALpgvzhLMG5gtwnDlS0OoJ1FybZ3Oa4nN2xKFC/ujYsWP1OtakN/6t3oHn5e/OMZxzec8NB6WHDBhcpAvNQr1K2X9D0pB7h+hnP84Bp8rOZjFCSxEiLcjjOrayUIYCC7ASmEXfBjTo3oAOVQbOhU5ug21hB4v9MZFWJGn9N0wlpIMwnlVAb4SWriDlnLiZvZiS8yHx3PPJu+f4ebqSl4/EP2W/zJ5OiNHEAyFmSmZgRrS5Y3PmYg4oqwCv7RZrnlAwiwp3/DitF8qUSXqzWa5lZkaHkBtxhniFAu5+PNQe1EYDYY7cE8k1YoEWO19uV0JrgByN6lLxI6AhcV7MDM7HsydiMdQ78Hgg77GhWRwyIR4zcyJ0bmrSz5JIcdXDUXzg+Q0iB3x8ryuFCog8aA2AeFk8zZb4QsdGJTRwJ2lfD6QQ7bUZKFsApVA/E4IAzJZaJN3JZH+4LYPJ2m3o6kgr7hlOO3CgtGgjLS2SGsR1NetcvvPF7t2O9XCDEyaT6B6vcynM4M/qKhjAg6HBiNi0zYHMEVKhPiSeL2RDDJcYLD0uj0p3ODJFKIhlvAEfIQUkIFoMKjDg9JWFmD++4+9YZsE9u5AwxmsmkT+PPx8a1/WyzDLOPUDJevfEgm1dxPjZTL0DDwMcInOJB2G7asWDum4OgLzFNgMMERMg5+EAB2DzIkjOBUAdjOxXAVBTSzgOg9q4L6As0j72XGPGjBkKJE8PsoRWAt3kAzYX9/MBNbptuWWpW1MwF4sj4TUN7hOfITDri6OYI6Fce3jgOmaiKbiM7VzFcxP3QbXxfEDOhapZV46I+Kc98T1jTQK3TzmLd/vSGjMZB08O9vlO/EqVj7A5NoZqmzUrZjxhzpgbAJCqb4BGUTcgYt6c4eOpBDDuCHFh4NqXazTMh4cE3DxwrYvjmTuec6zY9B5W0mUBRAhwX2g+8W71DjyXatgzcEjWG8deI/5GUBqOj2rZqVPHSJqOtU3jIQET4CHDnNQcBhJuxfEPP/yQfof3EhcxD04cx8v9nWvxTvEjbn+uhV5viwuWqY2FF2r58uVKML/97W8VFKin9Lxn8N2jyYQwcbfffqsCGM6Koc4+/MZ5WKEWInjkkYfV28d9Muk4WiimZGK55sSJ0ldR7utdaftGP0gyLBr6Zln8Js2YB3UyRKqs/d4Z01gnWl0wFAsD4IyzFWS5drbk7Hp2EswYDYl7YXzfe+99ae6UrrE7HC/cA86vBQsW6NxbsoWl/rmZwxx7zxVCCFS++2KX0BNMmOPwkLYXR5xJc5iMVQ94uCCR56134FHnRo2V6tHy2iKBUBwn1FZt3rxJB2njd5uEGG/TQeNBmVQcJkiWP//lr5pFz4RDwDhM8HiSqbB06TINeE6adKeGG9auXavOjyYCEIznjdLnkMHyYCnhAJJq0c3xkGKfMOCoJagrxP0gHKQt97Fx43fqgGGyBw8epEHyzp07auihQ4eOGrtrIR2raPm+X5gIJSATbh2voFwnnYVXf7Za43hPyuKaOHhai8d0hTgjLpUkANKW1EaQkANJvy6x3T3ualBDAiQECtG6c4x7c8ngcTIPStdVsoBJJ2udwGbgpyLdQO7LYVu6oGk3JvXShGmLRqHJzblhy1ZrscdmGU5GU8wdWeOUjtFGkPmgPpU2EWmR3FxojqUBmN8ibYePtmSmiJs35u2N38FS78ArpqFspOJApd6BQxpzYyApQuSp6WvPaq7Lln0oNthmzUBhOS76Vzz66N+UO8HRAIbbTRwDF+NvpCfSiOyGhx76naqhOF2ee26WetxY5wACmTp1algvLmWCsah4ABmjG6IBvCx2gbRjYiAyGMQRUTG4Pl5QAIVr+osvvtJ7R6qZfWiFkbxjPwJk0pcIL7DcFMF8jHCrdrauViyECfB6ScgCJuKZ8rH2YF0Rb0MCb33fS6zzR2sQZX6QhKzNAGipxcMBgykATRCrY96gBcIM/OZ9VKKlcfVw0/UOPCmzjcZX4Cqs/rNS6qQolSCfjl4vO3bs1H6EJLziscRzRV5d7959wrPPPqvAAAikBeElxJ1Mgiw5mIAN0GFHorqi5rH/hx9+pBxu+PDh6gwBPAS0Pxb1lGMIPTDYLDSI5JwyZbLYd63UPoRbHhAGgcF+vk5EpqqNxPQAMuoykhTgEaSFoTC5SCsLprcWNXKh5heOGzdOVUoAyfeAkGdBIhOWWL3q0/Dv//77aKsBJtvt4kbgJU7xsUF+zyRh7rEJAaI3L7LuYqlqLvBOup+HetxWPaeBlyeBZW0QKv9QO0nh2rd3vwaqSYJOo7+JDAjgYaBmzJiqzWggeqQcL3pasOQWHAoj1wLlLVQyeeyFAcepASAYXPbhd/bDqeGLSpLu4/0cIewbbrheVVea27SRPv2oDqgo8+fPV4DcKZKQBqi4rpFgTBAAR1VFWgI8roft6ZkQGPyAnechZsT1feVSmAG/8zcqzFLJquD5CPS6c8ltpURshsRJ9Nd7hIcAYITQgMcYeWJPAPB9nBZi1WgHb30mNvx/GGfY6g17OycAAAAASUVORK5CYII="/>
        <xdr:cNvSpPr/>
      </xdr:nvSpPr>
      <xdr:spPr>
        <a:xfrm>
          <a:off x="5179313" y="3608550"/>
          <a:ext cx="3333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0</xdr:rowOff>
    </xdr:from>
    <xdr:ext cx="18335625" cy="10382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0</xdr:rowOff>
    </xdr:from>
    <xdr:ext cx="11811000" cy="6858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114300</xdr:rowOff>
    </xdr:from>
    <xdr:ext cx="18335625" cy="100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135600" cy="100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171450</xdr:rowOff>
    </xdr:from>
    <xdr:ext cx="18135600" cy="10096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18135600" cy="10096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18135600" cy="100012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52</xdr:row>
      <xdr:rowOff>0</xdr:rowOff>
    </xdr:from>
    <xdr:ext cx="18135600" cy="10096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66</xdr:row>
      <xdr:rowOff>47625</xdr:rowOff>
    </xdr:from>
    <xdr:ext cx="18135600" cy="10096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72</xdr:row>
      <xdr:rowOff>0</xdr:rowOff>
    </xdr:from>
    <xdr:ext cx="18135600" cy="10096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78</xdr:row>
      <xdr:rowOff>114300</xdr:rowOff>
    </xdr:from>
    <xdr:ext cx="18135600" cy="10096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18135600" cy="1009650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94</xdr:row>
      <xdr:rowOff>9525</xdr:rowOff>
    </xdr:from>
    <xdr:ext cx="18135600" cy="1000125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102</xdr:row>
      <xdr:rowOff>9525</xdr:rowOff>
    </xdr:from>
    <xdr:ext cx="18135600" cy="1009650"/>
    <xdr:pic>
      <xdr:nvPicPr>
        <xdr:cNvPr id="1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110</xdr:row>
      <xdr:rowOff>47625</xdr:rowOff>
    </xdr:from>
    <xdr:ext cx="18135600" cy="1019175"/>
    <xdr:pic>
      <xdr:nvPicPr>
        <xdr:cNvPr id="1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118</xdr:row>
      <xdr:rowOff>66675</xdr:rowOff>
    </xdr:from>
    <xdr:ext cx="18135600" cy="1009650"/>
    <xdr:pic>
      <xdr:nvPicPr>
        <xdr:cNvPr id="1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130</xdr:row>
      <xdr:rowOff>38100</xdr:rowOff>
    </xdr:from>
    <xdr:ext cx="18135600" cy="1009650"/>
    <xdr:pic>
      <xdr:nvPicPr>
        <xdr:cNvPr id="1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142</xdr:row>
      <xdr:rowOff>66675</xdr:rowOff>
    </xdr:from>
    <xdr:ext cx="18135600" cy="1000125"/>
    <xdr:pic>
      <xdr:nvPicPr>
        <xdr:cNvPr id="1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155</xdr:row>
      <xdr:rowOff>0</xdr:rowOff>
    </xdr:from>
    <xdr:ext cx="18135600" cy="1009650"/>
    <xdr:pic>
      <xdr:nvPicPr>
        <xdr:cNvPr id="1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167</xdr:row>
      <xdr:rowOff>47625</xdr:rowOff>
    </xdr:from>
    <xdr:ext cx="18135600" cy="1009650"/>
    <xdr:pic>
      <xdr:nvPicPr>
        <xdr:cNvPr id="1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2430_xTEyd73frcQlJ8yNuwXeIXHSHNAClp14DxDj4E/edit?ts=602c516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ocs.google.com/spreadsheets/d/12430_xTEyd73frcQlJ8yNuwXeIXHSHNAClp14DxDj4E/edit?ts=602c516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E75B5"/>
  </sheetPr>
  <dimension ref="A1:AO1000"/>
  <sheetViews>
    <sheetView topLeftCell="A28" workbookViewId="0"/>
  </sheetViews>
  <sheetFormatPr baseColWidth="10" defaultColWidth="14.42578125" defaultRowHeight="15" customHeight="1"/>
  <cols>
    <col min="1" max="1" width="6" customWidth="1"/>
    <col min="2" max="2" width="9.7109375" customWidth="1"/>
    <col min="3" max="3" width="29.7109375" customWidth="1"/>
    <col min="4" max="4" width="35" customWidth="1"/>
    <col min="5" max="5" width="9.85546875" customWidth="1"/>
    <col min="6" max="6" width="9.7109375" customWidth="1"/>
    <col min="7" max="7" width="7.7109375" customWidth="1"/>
    <col min="8" max="10" width="10.7109375" customWidth="1"/>
    <col min="11" max="11" width="12.5703125" customWidth="1"/>
    <col min="12" max="41" width="10.7109375" customWidth="1"/>
  </cols>
  <sheetData>
    <row r="1" spans="1:41" ht="15" customHeight="1">
      <c r="A1" s="1"/>
      <c r="B1" s="1"/>
      <c r="C1" s="2"/>
      <c r="D1" s="2"/>
      <c r="E1" s="1"/>
      <c r="F1" s="1"/>
      <c r="G1" s="1"/>
      <c r="H1" s="2"/>
      <c r="I1" s="2"/>
      <c r="J1" s="1"/>
      <c r="K1" s="2"/>
      <c r="L1" s="2"/>
      <c r="M1" s="1"/>
      <c r="N1" s="2"/>
      <c r="O1" s="2"/>
      <c r="P1" s="1"/>
      <c r="Q1" s="2"/>
      <c r="R1" s="2"/>
      <c r="S1" s="2"/>
      <c r="T1" s="2"/>
      <c r="U1" s="2"/>
    </row>
    <row r="2" spans="1:41">
      <c r="A2" s="1"/>
      <c r="B2" s="1"/>
      <c r="C2" s="2"/>
      <c r="D2" s="2"/>
      <c r="E2" s="1"/>
      <c r="F2" s="1"/>
      <c r="G2" s="1"/>
      <c r="H2" s="2"/>
      <c r="I2" s="2"/>
      <c r="J2" s="1"/>
      <c r="K2" s="2"/>
      <c r="L2" s="2"/>
      <c r="M2" s="1"/>
      <c r="N2" s="2"/>
      <c r="O2" s="2"/>
      <c r="P2" s="1"/>
      <c r="Q2" s="2"/>
      <c r="R2" s="2"/>
      <c r="S2" s="2"/>
      <c r="T2" s="2"/>
      <c r="U2" s="2"/>
    </row>
    <row r="3" spans="1:41">
      <c r="A3" s="1"/>
      <c r="B3" s="1"/>
      <c r="C3" s="2"/>
      <c r="D3" s="2"/>
      <c r="E3" s="1"/>
      <c r="F3" s="1"/>
      <c r="G3" s="1"/>
      <c r="H3" s="2"/>
      <c r="I3" s="2"/>
      <c r="J3" s="1"/>
      <c r="K3" s="2"/>
      <c r="L3" s="2"/>
      <c r="M3" s="1"/>
      <c r="N3" s="2"/>
      <c r="O3" s="2"/>
      <c r="P3" s="1"/>
      <c r="Q3" s="2"/>
      <c r="R3" s="2"/>
      <c r="S3" s="2"/>
      <c r="T3" s="2"/>
      <c r="U3" s="2"/>
    </row>
    <row r="4" spans="1:41">
      <c r="A4" s="1"/>
      <c r="B4" s="1"/>
      <c r="C4" s="2"/>
      <c r="D4" s="2"/>
      <c r="E4" s="1"/>
      <c r="F4" s="1"/>
      <c r="G4" s="1"/>
      <c r="H4" s="2"/>
      <c r="I4" s="2"/>
      <c r="J4" s="1"/>
      <c r="K4" s="2"/>
      <c r="L4" s="2"/>
      <c r="M4" s="1"/>
      <c r="N4" s="2"/>
      <c r="O4" s="2"/>
      <c r="P4" s="1"/>
      <c r="Q4" s="2"/>
      <c r="R4" s="2"/>
      <c r="S4" s="2"/>
      <c r="T4" s="2"/>
      <c r="U4" s="2"/>
    </row>
    <row r="5" spans="1:41">
      <c r="A5" s="1"/>
      <c r="B5" s="1"/>
      <c r="C5" s="2"/>
      <c r="D5" s="2"/>
      <c r="E5" s="1"/>
      <c r="F5" s="1"/>
      <c r="G5" s="1"/>
      <c r="H5" s="2"/>
      <c r="I5" s="2"/>
      <c r="J5" s="1"/>
      <c r="K5" s="2"/>
      <c r="L5" s="2"/>
      <c r="M5" s="1"/>
      <c r="N5" s="2"/>
      <c r="O5" s="2"/>
      <c r="P5" s="1"/>
      <c r="Q5" s="2"/>
      <c r="R5" s="2"/>
      <c r="S5" s="2"/>
      <c r="T5" s="2"/>
      <c r="U5" s="2"/>
    </row>
    <row r="6" spans="1:41" ht="23.25" customHeight="1">
      <c r="A6" s="304" t="s">
        <v>0</v>
      </c>
      <c r="B6" s="301"/>
      <c r="C6" s="301"/>
      <c r="D6" s="301"/>
      <c r="E6" s="301"/>
      <c r="F6" s="301"/>
      <c r="G6" s="301"/>
      <c r="H6" s="301"/>
      <c r="I6" s="302"/>
      <c r="J6" s="305" t="s">
        <v>1</v>
      </c>
      <c r="K6" s="301"/>
      <c r="L6" s="302"/>
      <c r="M6" s="300" t="s">
        <v>2</v>
      </c>
      <c r="N6" s="301"/>
      <c r="O6" s="302"/>
      <c r="P6" s="300" t="s">
        <v>3</v>
      </c>
      <c r="Q6" s="301"/>
      <c r="R6" s="302"/>
      <c r="S6" s="300" t="s">
        <v>4</v>
      </c>
      <c r="T6" s="301"/>
      <c r="U6" s="302"/>
      <c r="V6" s="300" t="s">
        <v>5</v>
      </c>
      <c r="W6" s="301"/>
      <c r="X6" s="302"/>
      <c r="Y6" s="300" t="s">
        <v>6</v>
      </c>
      <c r="Z6" s="301"/>
      <c r="AA6" s="302"/>
      <c r="AB6" s="300" t="s">
        <v>7</v>
      </c>
      <c r="AC6" s="301"/>
      <c r="AD6" s="302"/>
      <c r="AE6" s="300" t="s">
        <v>8</v>
      </c>
      <c r="AF6" s="301"/>
      <c r="AG6" s="302"/>
      <c r="AH6" s="300" t="s">
        <v>9</v>
      </c>
      <c r="AI6" s="301"/>
      <c r="AJ6" s="301"/>
      <c r="AK6" s="301"/>
      <c r="AL6" s="301"/>
      <c r="AM6" s="301"/>
      <c r="AN6" s="301"/>
      <c r="AO6" s="303"/>
    </row>
    <row r="7" spans="1:41" ht="38.25">
      <c r="A7" s="3" t="s">
        <v>10</v>
      </c>
      <c r="B7" s="3" t="s">
        <v>11</v>
      </c>
      <c r="C7" s="3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4" t="s">
        <v>17</v>
      </c>
      <c r="I7" s="5" t="s">
        <v>18</v>
      </c>
      <c r="J7" s="6" t="s">
        <v>19</v>
      </c>
      <c r="K7" s="6" t="s">
        <v>20</v>
      </c>
      <c r="L7" s="6" t="s">
        <v>21</v>
      </c>
      <c r="M7" s="6" t="s">
        <v>19</v>
      </c>
      <c r="N7" s="6" t="s">
        <v>20</v>
      </c>
      <c r="O7" s="6" t="s">
        <v>21</v>
      </c>
      <c r="P7" s="6" t="s">
        <v>19</v>
      </c>
      <c r="Q7" s="6" t="s">
        <v>20</v>
      </c>
      <c r="R7" s="6" t="s">
        <v>21</v>
      </c>
      <c r="S7" s="6" t="s">
        <v>19</v>
      </c>
      <c r="T7" s="6" t="s">
        <v>20</v>
      </c>
      <c r="U7" s="6" t="s">
        <v>21</v>
      </c>
      <c r="V7" s="6" t="s">
        <v>19</v>
      </c>
      <c r="W7" s="6" t="s">
        <v>20</v>
      </c>
      <c r="X7" s="6" t="s">
        <v>21</v>
      </c>
      <c r="Y7" s="6" t="s">
        <v>19</v>
      </c>
      <c r="Z7" s="6" t="s">
        <v>20</v>
      </c>
      <c r="AA7" s="6" t="s">
        <v>21</v>
      </c>
      <c r="AB7" s="6" t="s">
        <v>19</v>
      </c>
      <c r="AC7" s="6" t="s">
        <v>20</v>
      </c>
      <c r="AD7" s="6" t="s">
        <v>21</v>
      </c>
      <c r="AE7" s="6" t="s">
        <v>19</v>
      </c>
      <c r="AF7" s="6" t="s">
        <v>20</v>
      </c>
      <c r="AG7" s="6" t="s">
        <v>21</v>
      </c>
      <c r="AH7" s="7" t="s">
        <v>22</v>
      </c>
      <c r="AI7" s="7" t="s">
        <v>23</v>
      </c>
      <c r="AJ7" s="7" t="s">
        <v>24</v>
      </c>
      <c r="AK7" s="7" t="s">
        <v>25</v>
      </c>
      <c r="AL7" s="7" t="s">
        <v>26</v>
      </c>
      <c r="AM7" s="8" t="s">
        <v>27</v>
      </c>
      <c r="AN7" s="7" t="s">
        <v>28</v>
      </c>
      <c r="AO7" s="7" t="s">
        <v>29</v>
      </c>
    </row>
    <row r="8" spans="1:41" ht="25.5" customHeight="1">
      <c r="A8" s="9" t="s">
        <v>30</v>
      </c>
      <c r="B8" s="10" t="s">
        <v>31</v>
      </c>
      <c r="C8" s="11" t="s">
        <v>32</v>
      </c>
      <c r="D8" s="12" t="s">
        <v>33</v>
      </c>
      <c r="E8" s="13">
        <v>2</v>
      </c>
      <c r="F8" s="13" t="s">
        <v>34</v>
      </c>
      <c r="G8" s="14" t="s">
        <v>35</v>
      </c>
      <c r="H8" s="15"/>
      <c r="I8" s="16"/>
      <c r="J8" s="17"/>
      <c r="K8" s="18"/>
      <c r="L8" s="19"/>
      <c r="M8" s="17"/>
      <c r="N8" s="18"/>
      <c r="O8" s="19"/>
      <c r="P8" s="17"/>
      <c r="Q8" s="18"/>
      <c r="R8" s="19"/>
      <c r="S8" s="20"/>
      <c r="T8" s="18"/>
      <c r="U8" s="19"/>
      <c r="V8" s="20"/>
      <c r="W8" s="18"/>
      <c r="X8" s="19"/>
      <c r="Y8" s="21"/>
      <c r="Z8" s="21"/>
      <c r="AA8" s="21"/>
      <c r="AB8" s="21"/>
      <c r="AC8" s="21"/>
      <c r="AD8" s="21"/>
      <c r="AE8" s="21"/>
      <c r="AF8" s="21"/>
      <c r="AG8" s="21"/>
      <c r="AH8" s="22"/>
      <c r="AI8" s="22"/>
      <c r="AJ8" s="23"/>
      <c r="AK8" s="23"/>
      <c r="AL8" s="23"/>
      <c r="AM8" s="23"/>
      <c r="AN8" s="23"/>
      <c r="AO8" s="23"/>
    </row>
    <row r="9" spans="1:41" ht="25.5" customHeight="1">
      <c r="A9" s="24" t="s">
        <v>36</v>
      </c>
      <c r="B9" s="25" t="s">
        <v>37</v>
      </c>
      <c r="C9" s="26" t="s">
        <v>38</v>
      </c>
      <c r="D9" s="27" t="s">
        <v>39</v>
      </c>
      <c r="E9" s="28">
        <v>2</v>
      </c>
      <c r="F9" s="28" t="s">
        <v>34</v>
      </c>
      <c r="G9" s="29" t="s">
        <v>35</v>
      </c>
      <c r="H9" s="15"/>
      <c r="I9" s="16"/>
      <c r="J9" s="17"/>
      <c r="K9" s="18"/>
      <c r="L9" s="30"/>
      <c r="M9" s="17"/>
      <c r="N9" s="18"/>
      <c r="O9" s="19"/>
      <c r="P9" s="17"/>
      <c r="Q9" s="18"/>
      <c r="R9" s="19"/>
      <c r="S9" s="20"/>
      <c r="T9" s="18"/>
      <c r="U9" s="19"/>
      <c r="V9" s="20"/>
      <c r="W9" s="18"/>
      <c r="X9" s="19"/>
      <c r="Y9" s="20"/>
      <c r="Z9" s="31"/>
      <c r="AA9" s="19"/>
      <c r="AB9" s="21"/>
      <c r="AC9" s="32"/>
      <c r="AD9" s="21"/>
      <c r="AE9" s="21"/>
      <c r="AF9" s="32"/>
      <c r="AG9" s="21"/>
      <c r="AH9" s="22"/>
      <c r="AI9" s="23"/>
      <c r="AJ9" s="23"/>
      <c r="AK9" s="23"/>
      <c r="AL9" s="23"/>
      <c r="AM9" s="23"/>
      <c r="AN9" s="23"/>
      <c r="AO9" s="23"/>
    </row>
    <row r="10" spans="1:41" ht="25.5" customHeight="1">
      <c r="A10" s="24" t="s">
        <v>40</v>
      </c>
      <c r="B10" s="25" t="s">
        <v>41</v>
      </c>
      <c r="C10" s="26" t="s">
        <v>42</v>
      </c>
      <c r="D10" s="27" t="s">
        <v>43</v>
      </c>
      <c r="E10" s="28">
        <v>2</v>
      </c>
      <c r="F10" s="28" t="s">
        <v>34</v>
      </c>
      <c r="G10" s="29" t="s">
        <v>35</v>
      </c>
      <c r="H10" s="33"/>
      <c r="I10" s="16"/>
      <c r="J10" s="34"/>
      <c r="K10" s="35"/>
      <c r="L10" s="36"/>
      <c r="M10" s="34"/>
      <c r="N10" s="37"/>
      <c r="O10" s="38"/>
      <c r="P10" s="39"/>
      <c r="Q10" s="40"/>
      <c r="R10" s="41"/>
      <c r="S10" s="42"/>
      <c r="T10" s="40"/>
      <c r="U10" s="41"/>
      <c r="V10" s="42"/>
      <c r="W10" s="40"/>
      <c r="X10" s="41"/>
      <c r="Y10" s="21"/>
      <c r="Z10" s="21"/>
      <c r="AA10" s="21"/>
      <c r="AB10" s="21"/>
      <c r="AC10" s="21"/>
      <c r="AD10" s="21"/>
      <c r="AE10" s="21"/>
      <c r="AF10" s="21"/>
      <c r="AG10" s="21"/>
      <c r="AH10" s="22"/>
      <c r="AI10" s="23"/>
      <c r="AJ10" s="23"/>
      <c r="AK10" s="23"/>
      <c r="AL10" s="23"/>
      <c r="AM10" s="23"/>
      <c r="AN10" s="23"/>
      <c r="AO10" s="23"/>
    </row>
    <row r="11" spans="1:41" ht="25.5" customHeight="1">
      <c r="A11" s="24" t="s">
        <v>44</v>
      </c>
      <c r="B11" s="25" t="s">
        <v>45</v>
      </c>
      <c r="C11" s="26" t="s">
        <v>46</v>
      </c>
      <c r="D11" s="27" t="s">
        <v>39</v>
      </c>
      <c r="E11" s="28">
        <v>2</v>
      </c>
      <c r="F11" s="28" t="s">
        <v>34</v>
      </c>
      <c r="G11" s="29" t="s">
        <v>35</v>
      </c>
      <c r="H11" s="15"/>
      <c r="I11" s="16"/>
      <c r="J11" s="17"/>
      <c r="K11" s="18"/>
      <c r="L11" s="43"/>
      <c r="M11" s="17"/>
      <c r="N11" s="18"/>
      <c r="O11" s="19"/>
      <c r="P11" s="17"/>
      <c r="Q11" s="18"/>
      <c r="R11" s="19"/>
      <c r="S11" s="20"/>
      <c r="T11" s="18"/>
      <c r="U11" s="19"/>
      <c r="V11" s="20"/>
      <c r="W11" s="18"/>
      <c r="X11" s="19"/>
      <c r="Y11" s="22"/>
      <c r="Z11" s="32"/>
      <c r="AA11" s="22"/>
      <c r="AB11" s="22"/>
      <c r="AC11" s="32"/>
      <c r="AD11" s="22"/>
      <c r="AE11" s="22"/>
      <c r="AF11" s="32"/>
      <c r="AG11" s="22"/>
      <c r="AH11" s="23"/>
      <c r="AI11" s="23"/>
      <c r="AJ11" s="23"/>
      <c r="AK11" s="23"/>
      <c r="AL11" s="23"/>
      <c r="AM11" s="23"/>
      <c r="AN11" s="23"/>
      <c r="AO11" s="23"/>
    </row>
    <row r="12" spans="1:41" ht="25.5" customHeight="1">
      <c r="A12" s="24" t="s">
        <v>47</v>
      </c>
      <c r="B12" s="25" t="s">
        <v>48</v>
      </c>
      <c r="C12" s="26" t="s">
        <v>49</v>
      </c>
      <c r="D12" s="27" t="s">
        <v>50</v>
      </c>
      <c r="E12" s="28">
        <v>2</v>
      </c>
      <c r="F12" s="28" t="s">
        <v>34</v>
      </c>
      <c r="G12" s="29" t="s">
        <v>35</v>
      </c>
      <c r="H12" s="44"/>
      <c r="I12" s="16"/>
      <c r="J12" s="17"/>
      <c r="K12" s="18"/>
      <c r="L12" s="19"/>
      <c r="M12" s="17"/>
      <c r="N12" s="18"/>
      <c r="O12" s="19"/>
      <c r="P12" s="17"/>
      <c r="Q12" s="18"/>
      <c r="R12" s="19"/>
      <c r="S12" s="20"/>
      <c r="T12" s="18"/>
      <c r="U12" s="19"/>
      <c r="V12" s="20"/>
      <c r="W12" s="18"/>
      <c r="X12" s="19"/>
      <c r="Y12" s="23"/>
      <c r="Z12" s="21"/>
      <c r="AA12" s="21"/>
      <c r="AB12" s="23"/>
      <c r="AC12" s="21"/>
      <c r="AD12" s="21"/>
      <c r="AE12" s="21"/>
      <c r="AF12" s="21"/>
      <c r="AG12" s="21"/>
      <c r="AH12" s="23"/>
      <c r="AI12" s="22"/>
      <c r="AJ12" s="23"/>
      <c r="AK12" s="23"/>
      <c r="AL12" s="23"/>
      <c r="AM12" s="23"/>
      <c r="AN12" s="23"/>
      <c r="AO12" s="23"/>
    </row>
    <row r="13" spans="1:41" ht="25.5" customHeight="1">
      <c r="A13" s="24" t="s">
        <v>51</v>
      </c>
      <c r="B13" s="25" t="s">
        <v>52</v>
      </c>
      <c r="C13" s="26" t="s">
        <v>53</v>
      </c>
      <c r="D13" s="27" t="s">
        <v>54</v>
      </c>
      <c r="E13" s="28">
        <v>2</v>
      </c>
      <c r="F13" s="28" t="s">
        <v>34</v>
      </c>
      <c r="G13" s="29" t="s">
        <v>35</v>
      </c>
      <c r="H13" s="15"/>
      <c r="I13" s="33"/>
      <c r="J13" s="17"/>
      <c r="K13" s="18"/>
      <c r="L13" s="19"/>
      <c r="M13" s="17"/>
      <c r="N13" s="45"/>
      <c r="O13" s="19"/>
      <c r="P13" s="17"/>
      <c r="Q13" s="45"/>
      <c r="R13" s="19"/>
      <c r="S13" s="20"/>
      <c r="T13" s="45"/>
      <c r="U13" s="19"/>
      <c r="V13" s="20"/>
      <c r="W13" s="45"/>
      <c r="X13" s="19"/>
      <c r="Y13" s="21"/>
      <c r="Z13" s="32"/>
      <c r="AA13" s="21"/>
      <c r="AB13" s="21"/>
      <c r="AC13" s="32"/>
      <c r="AD13" s="21"/>
      <c r="AE13" s="21"/>
      <c r="AF13" s="21"/>
      <c r="AG13" s="21"/>
      <c r="AH13" s="23"/>
      <c r="AI13" s="23"/>
      <c r="AJ13" s="23"/>
      <c r="AK13" s="23"/>
      <c r="AL13" s="23"/>
      <c r="AM13" s="23"/>
      <c r="AN13" s="23"/>
      <c r="AO13" s="23"/>
    </row>
    <row r="14" spans="1:41" ht="25.5" customHeight="1">
      <c r="A14" s="24" t="s">
        <v>55</v>
      </c>
      <c r="B14" s="25" t="s">
        <v>37</v>
      </c>
      <c r="C14" s="26" t="s">
        <v>38</v>
      </c>
      <c r="D14" s="27" t="s">
        <v>39</v>
      </c>
      <c r="E14" s="28">
        <v>2</v>
      </c>
      <c r="F14" s="28" t="s">
        <v>34</v>
      </c>
      <c r="G14" s="29" t="s">
        <v>56</v>
      </c>
      <c r="H14" s="46"/>
      <c r="I14" s="47"/>
      <c r="J14" s="17"/>
      <c r="K14" s="48"/>
      <c r="L14" s="43"/>
      <c r="M14" s="17"/>
      <c r="N14" s="48"/>
      <c r="O14" s="19"/>
      <c r="P14" s="17"/>
      <c r="Q14" s="48"/>
      <c r="R14" s="19"/>
      <c r="S14" s="20"/>
      <c r="T14" s="48"/>
      <c r="U14" s="19"/>
      <c r="V14" s="20"/>
      <c r="W14" s="48"/>
      <c r="X14" s="1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ht="25.5" customHeight="1">
      <c r="A15" s="24" t="s">
        <v>57</v>
      </c>
      <c r="B15" s="25" t="s">
        <v>31</v>
      </c>
      <c r="C15" s="26" t="s">
        <v>32</v>
      </c>
      <c r="D15" s="27" t="s">
        <v>33</v>
      </c>
      <c r="E15" s="28">
        <v>2</v>
      </c>
      <c r="F15" s="28" t="s">
        <v>34</v>
      </c>
      <c r="G15" s="29" t="s">
        <v>56</v>
      </c>
      <c r="H15" s="15"/>
      <c r="I15" s="16"/>
      <c r="J15" s="17"/>
      <c r="K15" s="18"/>
      <c r="L15" s="19"/>
      <c r="M15" s="17"/>
      <c r="N15" s="18"/>
      <c r="O15" s="19"/>
      <c r="P15" s="17"/>
      <c r="Q15" s="18"/>
      <c r="R15" s="19"/>
      <c r="S15" s="20"/>
      <c r="T15" s="18"/>
      <c r="U15" s="19"/>
      <c r="V15" s="20"/>
      <c r="W15" s="18"/>
      <c r="X15" s="1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ht="25.5" customHeight="1">
      <c r="A16" s="24" t="s">
        <v>58</v>
      </c>
      <c r="B16" s="25" t="s">
        <v>45</v>
      </c>
      <c r="C16" s="26" t="s">
        <v>46</v>
      </c>
      <c r="D16" s="27" t="s">
        <v>39</v>
      </c>
      <c r="E16" s="28">
        <v>2</v>
      </c>
      <c r="F16" s="28" t="s">
        <v>34</v>
      </c>
      <c r="G16" s="29" t="s">
        <v>56</v>
      </c>
      <c r="H16" s="46"/>
      <c r="I16" s="47"/>
      <c r="J16" s="17"/>
      <c r="K16" s="48"/>
      <c r="L16" s="19"/>
      <c r="M16" s="17"/>
      <c r="N16" s="48"/>
      <c r="O16" s="19"/>
      <c r="P16" s="17"/>
      <c r="Q16" s="48"/>
      <c r="R16" s="19"/>
      <c r="S16" s="20"/>
      <c r="T16" s="48"/>
      <c r="U16" s="19"/>
      <c r="V16" s="20"/>
      <c r="W16" s="48"/>
      <c r="X16" s="19"/>
      <c r="Y16" s="17"/>
      <c r="Z16" s="49"/>
      <c r="AA16" s="1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ht="25.5" customHeight="1">
      <c r="A17" s="24" t="s">
        <v>59</v>
      </c>
      <c r="B17" s="25" t="s">
        <v>41</v>
      </c>
      <c r="C17" s="26" t="s">
        <v>42</v>
      </c>
      <c r="D17" s="27" t="s">
        <v>43</v>
      </c>
      <c r="E17" s="28">
        <v>2</v>
      </c>
      <c r="F17" s="28" t="s">
        <v>34</v>
      </c>
      <c r="G17" s="29" t="s">
        <v>56</v>
      </c>
      <c r="H17" s="15"/>
      <c r="I17" s="16"/>
      <c r="J17" s="17"/>
      <c r="K17" s="18"/>
      <c r="L17" s="19"/>
      <c r="M17" s="17"/>
      <c r="N17" s="18"/>
      <c r="O17" s="19"/>
      <c r="P17" s="17"/>
      <c r="Q17" s="18"/>
      <c r="R17" s="19"/>
      <c r="S17" s="20"/>
      <c r="T17" s="18"/>
      <c r="U17" s="19"/>
      <c r="V17" s="20"/>
      <c r="W17" s="18"/>
      <c r="X17" s="1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25.5" customHeight="1">
      <c r="A18" s="24" t="s">
        <v>60</v>
      </c>
      <c r="B18" s="25" t="s">
        <v>52</v>
      </c>
      <c r="C18" s="26" t="s">
        <v>53</v>
      </c>
      <c r="D18" s="27" t="s">
        <v>54</v>
      </c>
      <c r="E18" s="28">
        <v>2</v>
      </c>
      <c r="F18" s="28" t="s">
        <v>34</v>
      </c>
      <c r="G18" s="29" t="s">
        <v>56</v>
      </c>
      <c r="H18" s="15"/>
      <c r="I18" s="16"/>
      <c r="J18" s="34"/>
      <c r="K18" s="35"/>
      <c r="L18" s="19"/>
      <c r="M18" s="34"/>
      <c r="N18" s="37"/>
      <c r="O18" s="38"/>
      <c r="P18" s="39"/>
      <c r="Q18" s="50"/>
      <c r="R18" s="41"/>
      <c r="S18" s="42"/>
      <c r="T18" s="50"/>
      <c r="U18" s="41"/>
      <c r="V18" s="42"/>
      <c r="W18" s="50"/>
      <c r="X18" s="41"/>
      <c r="Y18" s="20"/>
      <c r="Z18" s="31"/>
      <c r="AA18" s="1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ht="25.5" customHeight="1">
      <c r="A19" s="51" t="s">
        <v>61</v>
      </c>
      <c r="B19" s="52" t="s">
        <v>48</v>
      </c>
      <c r="C19" s="53" t="s">
        <v>49</v>
      </c>
      <c r="D19" s="54" t="s">
        <v>50</v>
      </c>
      <c r="E19" s="55">
        <v>2</v>
      </c>
      <c r="F19" s="55" t="s">
        <v>34</v>
      </c>
      <c r="G19" s="56" t="s">
        <v>56</v>
      </c>
      <c r="H19" s="15"/>
      <c r="I19" s="16"/>
      <c r="J19" s="17"/>
      <c r="K19" s="18"/>
      <c r="L19" s="43"/>
      <c r="M19" s="17"/>
      <c r="N19" s="48"/>
      <c r="O19" s="19"/>
      <c r="P19" s="17"/>
      <c r="Q19" s="48"/>
      <c r="R19" s="19"/>
      <c r="S19" s="20"/>
      <c r="T19" s="48"/>
      <c r="U19" s="19"/>
      <c r="V19" s="20"/>
      <c r="W19" s="48"/>
      <c r="X19" s="19"/>
      <c r="Y19" s="20"/>
      <c r="Z19" s="31"/>
      <c r="AA19" s="1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ht="25.5" customHeight="1">
      <c r="A20" s="57" t="s">
        <v>62</v>
      </c>
      <c r="B20" s="58" t="s">
        <v>63</v>
      </c>
      <c r="C20" s="59" t="s">
        <v>64</v>
      </c>
      <c r="D20" s="60" t="s">
        <v>43</v>
      </c>
      <c r="E20" s="61">
        <v>4</v>
      </c>
      <c r="F20" s="61" t="s">
        <v>34</v>
      </c>
      <c r="G20" s="62" t="s">
        <v>35</v>
      </c>
      <c r="H20" s="63"/>
      <c r="I20" s="33"/>
      <c r="J20" s="17"/>
      <c r="K20" s="18"/>
      <c r="L20" s="19"/>
      <c r="M20" s="17"/>
      <c r="N20" s="18"/>
      <c r="O20" s="19"/>
      <c r="P20" s="17"/>
      <c r="Q20" s="18"/>
      <c r="R20" s="19"/>
      <c r="S20" s="20"/>
      <c r="T20" s="18"/>
      <c r="U20" s="19"/>
      <c r="V20" s="20"/>
      <c r="W20" s="18"/>
      <c r="X20" s="1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25.5" customHeight="1">
      <c r="A21" s="64" t="s">
        <v>65</v>
      </c>
      <c r="B21" s="65" t="s">
        <v>66</v>
      </c>
      <c r="C21" s="66" t="s">
        <v>67</v>
      </c>
      <c r="D21" s="67" t="s">
        <v>68</v>
      </c>
      <c r="E21" s="68">
        <v>4</v>
      </c>
      <c r="F21" s="68" t="s">
        <v>34</v>
      </c>
      <c r="G21" s="69" t="s">
        <v>35</v>
      </c>
      <c r="I21" s="70" t="s">
        <v>69</v>
      </c>
      <c r="J21" s="71" t="str">
        <f>IF('FOLIO 016'!AI13="","", "X")</f>
        <v/>
      </c>
      <c r="K21" s="18"/>
      <c r="L21" s="72" t="str">
        <f>IF(J21="X",'FOLIO 016'!D61,"")</f>
        <v/>
      </c>
      <c r="M21" s="71" t="str">
        <f>IF('FOLIO 016'!AI72="","", "X")</f>
        <v/>
      </c>
      <c r="N21" s="18"/>
      <c r="O21" s="72" t="str">
        <f>IF(M21="X",'FOLIO 016'!K61,"")</f>
        <v/>
      </c>
      <c r="P21" s="71" t="str">
        <f>IF('FOLIO 016'!AI132="","", "X")</f>
        <v/>
      </c>
      <c r="Q21" s="18"/>
      <c r="R21" s="72" t="str">
        <f>IF(P21="X",'FOLIO 016'!D69,"")</f>
        <v/>
      </c>
      <c r="S21" s="71" t="str">
        <f>IF('FOLIO 016'!AI192="","", "X")</f>
        <v/>
      </c>
      <c r="T21" s="18"/>
      <c r="U21" s="72" t="str">
        <f>IF(S21="X",'FOLIO 016'!K69,"")</f>
        <v/>
      </c>
      <c r="V21" s="71" t="str">
        <f>IF('FOLIO 016'!AI251="","", "X")</f>
        <v/>
      </c>
      <c r="W21" s="18"/>
      <c r="X21" s="72" t="str">
        <f>IF(V21="X",'FOLIO 016'!D76,"")</f>
        <v/>
      </c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</row>
    <row r="22" spans="1:41" ht="25.5" customHeight="1">
      <c r="A22" s="24" t="s">
        <v>70</v>
      </c>
      <c r="B22" s="25" t="s">
        <v>71</v>
      </c>
      <c r="C22" s="26" t="s">
        <v>72</v>
      </c>
      <c r="D22" s="27" t="s">
        <v>73</v>
      </c>
      <c r="E22" s="28">
        <v>4</v>
      </c>
      <c r="F22" s="28" t="s">
        <v>34</v>
      </c>
      <c r="G22" s="29" t="s">
        <v>35</v>
      </c>
      <c r="H22" s="74"/>
      <c r="I22" s="75"/>
      <c r="J22" s="17"/>
      <c r="K22" s="76"/>
      <c r="L22" s="19"/>
      <c r="M22" s="17"/>
      <c r="N22" s="77"/>
      <c r="O22" s="19"/>
      <c r="P22" s="17"/>
      <c r="Q22" s="77"/>
      <c r="R22" s="19"/>
      <c r="S22" s="20"/>
      <c r="T22" s="77"/>
      <c r="U22" s="19"/>
      <c r="V22" s="20"/>
      <c r="W22" s="77"/>
      <c r="X22" s="19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ht="25.5" customHeight="1">
      <c r="A23" s="24" t="s">
        <v>74</v>
      </c>
      <c r="B23" s="25" t="s">
        <v>75</v>
      </c>
      <c r="C23" s="26" t="s">
        <v>76</v>
      </c>
      <c r="D23" s="27" t="s">
        <v>77</v>
      </c>
      <c r="E23" s="28">
        <v>4</v>
      </c>
      <c r="F23" s="28" t="s">
        <v>34</v>
      </c>
      <c r="G23" s="29" t="s">
        <v>35</v>
      </c>
      <c r="H23" s="79"/>
      <c r="I23" s="47"/>
      <c r="J23" s="17"/>
      <c r="K23" s="48"/>
      <c r="L23" s="19"/>
      <c r="M23" s="17"/>
      <c r="N23" s="48"/>
      <c r="O23" s="19"/>
      <c r="P23" s="17"/>
      <c r="Q23" s="48"/>
      <c r="R23" s="19"/>
      <c r="S23" s="20"/>
      <c r="T23" s="48"/>
      <c r="U23" s="19"/>
      <c r="V23" s="20"/>
      <c r="W23" s="48"/>
      <c r="X23" s="1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25.5" customHeight="1">
      <c r="A24" s="24" t="s">
        <v>78</v>
      </c>
      <c r="B24" s="25" t="s">
        <v>79</v>
      </c>
      <c r="C24" s="26" t="s">
        <v>80</v>
      </c>
      <c r="D24" s="27" t="s">
        <v>81</v>
      </c>
      <c r="E24" s="28">
        <v>4</v>
      </c>
      <c r="F24" s="28" t="s">
        <v>34</v>
      </c>
      <c r="G24" s="29" t="s">
        <v>35</v>
      </c>
      <c r="H24" s="79"/>
      <c r="I24" s="47"/>
      <c r="J24" s="17"/>
      <c r="K24" s="48"/>
      <c r="L24" s="19"/>
      <c r="M24" s="17"/>
      <c r="N24" s="48"/>
      <c r="O24" s="19"/>
      <c r="P24" s="17"/>
      <c r="Q24" s="48"/>
      <c r="R24" s="19"/>
      <c r="S24" s="20"/>
      <c r="T24" s="48"/>
      <c r="U24" s="19"/>
      <c r="V24" s="20"/>
      <c r="W24" s="48"/>
      <c r="X24" s="1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25.5" customHeight="1">
      <c r="A25" s="24" t="s">
        <v>82</v>
      </c>
      <c r="B25" s="25" t="s">
        <v>83</v>
      </c>
      <c r="C25" s="26" t="s">
        <v>84</v>
      </c>
      <c r="D25" s="27" t="s">
        <v>33</v>
      </c>
      <c r="E25" s="28">
        <v>4</v>
      </c>
      <c r="F25" s="28" t="s">
        <v>34</v>
      </c>
      <c r="G25" s="29" t="s">
        <v>35</v>
      </c>
      <c r="H25" s="46"/>
      <c r="I25" s="47"/>
      <c r="J25" s="17"/>
      <c r="K25" s="48"/>
      <c r="L25" s="19"/>
      <c r="M25" s="17"/>
      <c r="N25" s="48"/>
      <c r="O25" s="19"/>
      <c r="P25" s="17"/>
      <c r="Q25" s="48"/>
      <c r="R25" s="19"/>
      <c r="S25" s="20"/>
      <c r="T25" s="48"/>
      <c r="U25" s="19"/>
      <c r="V25" s="20"/>
      <c r="W25" s="48"/>
      <c r="X25" s="1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25.5" customHeight="1">
      <c r="A26" s="80" t="s">
        <v>85</v>
      </c>
      <c r="B26" s="81" t="s">
        <v>86</v>
      </c>
      <c r="C26" s="82" t="s">
        <v>87</v>
      </c>
      <c r="D26" s="83" t="s">
        <v>88</v>
      </c>
      <c r="E26" s="84">
        <v>6</v>
      </c>
      <c r="F26" s="84" t="s">
        <v>34</v>
      </c>
      <c r="G26" s="85" t="s">
        <v>35</v>
      </c>
      <c r="H26" s="79"/>
      <c r="I26" s="47"/>
      <c r="J26" s="17"/>
      <c r="K26" s="48"/>
      <c r="L26" s="19"/>
      <c r="M26" s="17"/>
      <c r="N26" s="48"/>
      <c r="O26" s="19"/>
      <c r="P26" s="17"/>
      <c r="Q26" s="48"/>
      <c r="R26" s="19"/>
      <c r="S26" s="20"/>
      <c r="T26" s="48"/>
      <c r="U26" s="19"/>
      <c r="V26" s="20"/>
      <c r="W26" s="48"/>
      <c r="X26" s="1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25.5" customHeight="1">
      <c r="A27" s="24" t="s">
        <v>89</v>
      </c>
      <c r="B27" s="25" t="s">
        <v>90</v>
      </c>
      <c r="C27" s="26" t="s">
        <v>91</v>
      </c>
      <c r="D27" s="27" t="s">
        <v>92</v>
      </c>
      <c r="E27" s="28">
        <v>6</v>
      </c>
      <c r="F27" s="28" t="s">
        <v>34</v>
      </c>
      <c r="G27" s="29" t="s">
        <v>35</v>
      </c>
      <c r="H27" s="79"/>
      <c r="I27" s="47"/>
      <c r="J27" s="17"/>
      <c r="K27" s="48"/>
      <c r="L27" s="19"/>
      <c r="M27" s="17"/>
      <c r="N27" s="48"/>
      <c r="O27" s="19"/>
      <c r="P27" s="17"/>
      <c r="Q27" s="48"/>
      <c r="R27" s="19"/>
      <c r="S27" s="20"/>
      <c r="T27" s="48"/>
      <c r="U27" s="19"/>
      <c r="V27" s="20"/>
      <c r="W27" s="48"/>
      <c r="X27" s="1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25.5" customHeight="1">
      <c r="A28" s="24" t="s">
        <v>93</v>
      </c>
      <c r="B28" s="25" t="s">
        <v>94</v>
      </c>
      <c r="C28" s="26" t="s">
        <v>95</v>
      </c>
      <c r="D28" s="27" t="s">
        <v>96</v>
      </c>
      <c r="E28" s="28">
        <v>6</v>
      </c>
      <c r="F28" s="28" t="s">
        <v>34</v>
      </c>
      <c r="G28" s="29" t="s">
        <v>35</v>
      </c>
      <c r="H28" s="79"/>
      <c r="I28" s="47"/>
      <c r="J28" s="17"/>
      <c r="K28" s="48"/>
      <c r="L28" s="19"/>
      <c r="M28" s="17"/>
      <c r="N28" s="48"/>
      <c r="O28" s="19"/>
      <c r="P28" s="17"/>
      <c r="Q28" s="48"/>
      <c r="R28" s="19"/>
      <c r="S28" s="20"/>
      <c r="T28" s="48"/>
      <c r="U28" s="19"/>
      <c r="V28" s="20"/>
      <c r="W28" s="48"/>
      <c r="X28" s="1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25.5" customHeight="1">
      <c r="A29" s="24" t="s">
        <v>97</v>
      </c>
      <c r="B29" s="25" t="s">
        <v>98</v>
      </c>
      <c r="C29" s="26" t="s">
        <v>99</v>
      </c>
      <c r="D29" s="27" t="s">
        <v>81</v>
      </c>
      <c r="E29" s="28">
        <v>6</v>
      </c>
      <c r="F29" s="28" t="s">
        <v>34</v>
      </c>
      <c r="G29" s="29" t="s">
        <v>35</v>
      </c>
      <c r="H29" s="79"/>
      <c r="I29" s="47"/>
      <c r="J29" s="17"/>
      <c r="K29" s="48"/>
      <c r="L29" s="19"/>
      <c r="M29" s="17"/>
      <c r="N29" s="48"/>
      <c r="O29" s="19"/>
      <c r="P29" s="17"/>
      <c r="Q29" s="48"/>
      <c r="R29" s="19"/>
      <c r="S29" s="20"/>
      <c r="T29" s="48"/>
      <c r="U29" s="19"/>
      <c r="V29" s="20"/>
      <c r="W29" s="48"/>
      <c r="X29" s="19"/>
      <c r="Y29" s="20"/>
      <c r="Z29" s="49"/>
      <c r="AA29" s="1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25.5" customHeight="1">
      <c r="A30" s="24" t="s">
        <v>100</v>
      </c>
      <c r="B30" s="25" t="s">
        <v>101</v>
      </c>
      <c r="C30" s="26" t="s">
        <v>102</v>
      </c>
      <c r="D30" s="27" t="s">
        <v>88</v>
      </c>
      <c r="E30" s="28">
        <v>6</v>
      </c>
      <c r="F30" s="28" t="s">
        <v>34</v>
      </c>
      <c r="G30" s="29" t="s">
        <v>35</v>
      </c>
      <c r="H30" s="79"/>
      <c r="I30" s="47"/>
      <c r="J30" s="17"/>
      <c r="K30" s="48"/>
      <c r="L30" s="19"/>
      <c r="M30" s="17"/>
      <c r="N30" s="48"/>
      <c r="O30" s="19"/>
      <c r="P30" s="17"/>
      <c r="Q30" s="48"/>
      <c r="R30" s="19"/>
      <c r="S30" s="20"/>
      <c r="T30" s="48"/>
      <c r="U30" s="19"/>
      <c r="V30" s="20"/>
      <c r="W30" s="48"/>
      <c r="X30" s="19"/>
      <c r="Y30" s="20"/>
      <c r="Z30" s="49"/>
      <c r="AA30" s="1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25.5" customHeight="1">
      <c r="A31" s="86" t="s">
        <v>103</v>
      </c>
      <c r="B31" s="87" t="s">
        <v>104</v>
      </c>
      <c r="C31" s="88" t="s">
        <v>105</v>
      </c>
      <c r="D31" s="89" t="s">
        <v>81</v>
      </c>
      <c r="E31" s="90">
        <v>6</v>
      </c>
      <c r="F31" s="90" t="s">
        <v>34</v>
      </c>
      <c r="G31" s="91" t="s">
        <v>35</v>
      </c>
      <c r="H31" s="92"/>
      <c r="I31" s="92"/>
      <c r="J31" s="93"/>
      <c r="K31" s="48"/>
      <c r="L31" s="92"/>
      <c r="M31" s="93"/>
      <c r="N31" s="48"/>
      <c r="O31" s="92"/>
      <c r="P31" s="93"/>
      <c r="Q31" s="48"/>
      <c r="R31" s="92"/>
      <c r="S31" s="92"/>
      <c r="T31" s="48"/>
      <c r="U31" s="92"/>
      <c r="V31" s="92"/>
      <c r="W31" s="48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</row>
    <row r="32" spans="1:41" ht="25.5" customHeight="1">
      <c r="A32" s="9" t="s">
        <v>106</v>
      </c>
      <c r="B32" s="10" t="s">
        <v>107</v>
      </c>
      <c r="C32" s="11" t="s">
        <v>108</v>
      </c>
      <c r="D32" s="12" t="s">
        <v>50</v>
      </c>
      <c r="E32" s="13">
        <v>8</v>
      </c>
      <c r="F32" s="13" t="s">
        <v>34</v>
      </c>
      <c r="G32" s="14" t="s">
        <v>35</v>
      </c>
      <c r="H32" s="94"/>
      <c r="I32" s="92"/>
      <c r="J32" s="93"/>
      <c r="K32" s="48"/>
      <c r="L32" s="92"/>
      <c r="M32" s="93"/>
      <c r="N32" s="48"/>
      <c r="O32" s="92"/>
      <c r="P32" s="93"/>
      <c r="Q32" s="48"/>
      <c r="R32" s="92"/>
      <c r="S32" s="92"/>
      <c r="T32" s="48"/>
      <c r="U32" s="92"/>
      <c r="V32" s="92"/>
      <c r="W32" s="48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</row>
    <row r="33" spans="1:41" ht="25.5" customHeight="1">
      <c r="A33" s="24" t="s">
        <v>109</v>
      </c>
      <c r="B33" s="25" t="s">
        <v>110</v>
      </c>
      <c r="C33" s="26" t="s">
        <v>111</v>
      </c>
      <c r="D33" s="27" t="s">
        <v>54</v>
      </c>
      <c r="E33" s="28">
        <v>8</v>
      </c>
      <c r="F33" s="28" t="s">
        <v>34</v>
      </c>
      <c r="G33" s="29" t="s">
        <v>35</v>
      </c>
      <c r="H33" s="94"/>
      <c r="I33" s="92"/>
      <c r="J33" s="93"/>
      <c r="K33" s="48"/>
      <c r="L33" s="92"/>
      <c r="M33" s="93"/>
      <c r="N33" s="48"/>
      <c r="O33" s="92"/>
      <c r="P33" s="93"/>
      <c r="Q33" s="48"/>
      <c r="R33" s="92"/>
      <c r="S33" s="92"/>
      <c r="T33" s="48"/>
      <c r="U33" s="92"/>
      <c r="V33" s="92"/>
      <c r="W33" s="48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</row>
    <row r="34" spans="1:41" ht="25.5" customHeight="1">
      <c r="A34" s="24" t="s">
        <v>112</v>
      </c>
      <c r="B34" s="25" t="s">
        <v>113</v>
      </c>
      <c r="C34" s="26" t="s">
        <v>114</v>
      </c>
      <c r="D34" s="27" t="s">
        <v>92</v>
      </c>
      <c r="E34" s="28">
        <v>8</v>
      </c>
      <c r="F34" s="28" t="s">
        <v>34</v>
      </c>
      <c r="G34" s="29" t="s">
        <v>35</v>
      </c>
      <c r="H34" s="94"/>
      <c r="I34" s="92"/>
      <c r="J34" s="93"/>
      <c r="K34" s="48"/>
      <c r="L34" s="92"/>
      <c r="M34" s="93"/>
      <c r="N34" s="48"/>
      <c r="O34" s="92"/>
      <c r="P34" s="93"/>
      <c r="Q34" s="48"/>
      <c r="R34" s="92"/>
      <c r="S34" s="92"/>
      <c r="T34" s="48"/>
      <c r="U34" s="92"/>
      <c r="V34" s="92"/>
      <c r="W34" s="48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</row>
    <row r="35" spans="1:41" ht="25.5" customHeight="1">
      <c r="A35" s="24" t="s">
        <v>115</v>
      </c>
      <c r="B35" s="25" t="s">
        <v>116</v>
      </c>
      <c r="C35" s="26" t="s">
        <v>117</v>
      </c>
      <c r="D35" s="27" t="s">
        <v>88</v>
      </c>
      <c r="E35" s="28">
        <v>8</v>
      </c>
      <c r="F35" s="28" t="s">
        <v>34</v>
      </c>
      <c r="G35" s="29" t="s">
        <v>35</v>
      </c>
      <c r="H35" s="94"/>
      <c r="I35" s="92"/>
      <c r="J35" s="93"/>
      <c r="K35" s="48"/>
      <c r="L35" s="92"/>
      <c r="M35" s="93"/>
      <c r="N35" s="48"/>
      <c r="O35" s="92"/>
      <c r="P35" s="93"/>
      <c r="Q35" s="48"/>
      <c r="R35" s="92"/>
      <c r="S35" s="92"/>
      <c r="T35" s="48"/>
      <c r="U35" s="92"/>
      <c r="V35" s="92"/>
      <c r="W35" s="48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</row>
    <row r="36" spans="1:41" ht="25.5" customHeight="1">
      <c r="A36" s="24" t="s">
        <v>118</v>
      </c>
      <c r="B36" s="25" t="s">
        <v>119</v>
      </c>
      <c r="C36" s="26" t="s">
        <v>120</v>
      </c>
      <c r="D36" s="27" t="s">
        <v>92</v>
      </c>
      <c r="E36" s="28">
        <v>8</v>
      </c>
      <c r="F36" s="28" t="s">
        <v>34</v>
      </c>
      <c r="G36" s="29" t="s">
        <v>35</v>
      </c>
      <c r="H36" s="94"/>
      <c r="I36" s="92"/>
      <c r="J36" s="93"/>
      <c r="K36" s="48"/>
      <c r="L36" s="92"/>
      <c r="M36" s="93"/>
      <c r="N36" s="48"/>
      <c r="O36" s="92"/>
      <c r="P36" s="93"/>
      <c r="Q36" s="48"/>
      <c r="R36" s="92"/>
      <c r="S36" s="92"/>
      <c r="T36" s="48"/>
      <c r="U36" s="92"/>
      <c r="V36" s="92"/>
      <c r="W36" s="48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</row>
    <row r="37" spans="1:41" ht="25.5" customHeight="1">
      <c r="A37" s="51" t="s">
        <v>121</v>
      </c>
      <c r="B37" s="52" t="s">
        <v>122</v>
      </c>
      <c r="C37" s="53" t="s">
        <v>123</v>
      </c>
      <c r="D37" s="54" t="s">
        <v>68</v>
      </c>
      <c r="E37" s="55">
        <v>8</v>
      </c>
      <c r="F37" s="55" t="s">
        <v>34</v>
      </c>
      <c r="G37" s="56" t="s">
        <v>35</v>
      </c>
      <c r="H37" s="94"/>
      <c r="I37" s="92"/>
      <c r="J37" s="93"/>
      <c r="K37" s="48"/>
      <c r="L37" s="92"/>
      <c r="M37" s="93"/>
      <c r="N37" s="48"/>
      <c r="O37" s="92"/>
      <c r="P37" s="93"/>
      <c r="Q37" s="48"/>
      <c r="R37" s="92"/>
      <c r="S37" s="92"/>
      <c r="T37" s="48"/>
      <c r="U37" s="92"/>
      <c r="V37" s="92"/>
      <c r="W37" s="48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</row>
    <row r="38" spans="1:41" ht="25.5" customHeight="1">
      <c r="A38" s="9" t="s">
        <v>124</v>
      </c>
      <c r="B38" s="13" t="s">
        <v>125</v>
      </c>
      <c r="C38" s="11" t="s">
        <v>126</v>
      </c>
      <c r="D38" s="11" t="s">
        <v>68</v>
      </c>
      <c r="E38" s="13">
        <v>2</v>
      </c>
      <c r="F38" s="13" t="s">
        <v>127</v>
      </c>
      <c r="G38" s="14" t="s">
        <v>35</v>
      </c>
      <c r="H38" s="94"/>
      <c r="I38" s="92"/>
      <c r="J38" s="93"/>
      <c r="K38" s="48"/>
      <c r="L38" s="92"/>
      <c r="M38" s="93"/>
      <c r="N38" s="48"/>
      <c r="O38" s="92"/>
      <c r="P38" s="93"/>
      <c r="Q38" s="48"/>
      <c r="R38" s="92"/>
      <c r="S38" s="92"/>
      <c r="T38" s="48"/>
      <c r="U38" s="92"/>
      <c r="V38" s="92"/>
      <c r="W38" s="48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</row>
    <row r="39" spans="1:41" ht="25.5" customHeight="1">
      <c r="A39" s="24" t="s">
        <v>128</v>
      </c>
      <c r="B39" s="25" t="s">
        <v>129</v>
      </c>
      <c r="C39" s="26" t="s">
        <v>130</v>
      </c>
      <c r="D39" s="27" t="s">
        <v>50</v>
      </c>
      <c r="E39" s="28">
        <v>2</v>
      </c>
      <c r="F39" s="28" t="s">
        <v>127</v>
      </c>
      <c r="G39" s="29" t="s">
        <v>35</v>
      </c>
      <c r="H39" s="94"/>
      <c r="I39" s="92"/>
      <c r="J39" s="93"/>
      <c r="K39" s="48"/>
      <c r="L39" s="92"/>
      <c r="M39" s="93"/>
      <c r="N39" s="48"/>
      <c r="O39" s="92"/>
      <c r="P39" s="93"/>
      <c r="Q39" s="48"/>
      <c r="R39" s="92"/>
      <c r="S39" s="92"/>
      <c r="T39" s="48"/>
      <c r="U39" s="92"/>
      <c r="V39" s="92"/>
      <c r="W39" s="48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</row>
    <row r="40" spans="1:41" ht="25.5" customHeight="1">
      <c r="A40" s="24" t="s">
        <v>131</v>
      </c>
      <c r="B40" s="25" t="s">
        <v>129</v>
      </c>
      <c r="C40" s="26" t="s">
        <v>130</v>
      </c>
      <c r="D40" s="27" t="s">
        <v>50</v>
      </c>
      <c r="E40" s="28">
        <v>2</v>
      </c>
      <c r="F40" s="28" t="s">
        <v>127</v>
      </c>
      <c r="G40" s="29" t="s">
        <v>56</v>
      </c>
      <c r="H40" s="94"/>
      <c r="I40" s="92"/>
      <c r="J40" s="93"/>
      <c r="K40" s="48"/>
      <c r="L40" s="92"/>
      <c r="M40" s="93"/>
      <c r="N40" s="48"/>
      <c r="O40" s="92"/>
      <c r="P40" s="93"/>
      <c r="Q40" s="48"/>
      <c r="R40" s="92"/>
      <c r="S40" s="92"/>
      <c r="T40" s="48"/>
      <c r="U40" s="92"/>
      <c r="V40" s="92"/>
      <c r="W40" s="48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</row>
    <row r="41" spans="1:41" ht="25.5" customHeight="1">
      <c r="A41" s="95" t="s">
        <v>132</v>
      </c>
      <c r="B41" s="28" t="s">
        <v>133</v>
      </c>
      <c r="C41" s="26" t="s">
        <v>134</v>
      </c>
      <c r="D41" s="27" t="s">
        <v>77</v>
      </c>
      <c r="E41" s="96">
        <v>4</v>
      </c>
      <c r="F41" s="96" t="s">
        <v>135</v>
      </c>
      <c r="G41" s="97" t="s">
        <v>35</v>
      </c>
      <c r="H41" s="94"/>
      <c r="I41" s="92"/>
      <c r="J41" s="93"/>
      <c r="K41" s="48"/>
      <c r="L41" s="92"/>
      <c r="M41" s="93"/>
      <c r="N41" s="48"/>
      <c r="O41" s="92"/>
      <c r="P41" s="93"/>
      <c r="Q41" s="48"/>
      <c r="R41" s="92"/>
      <c r="S41" s="92"/>
      <c r="T41" s="48"/>
      <c r="U41" s="92"/>
      <c r="V41" s="92"/>
      <c r="W41" s="48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</row>
    <row r="42" spans="1:41" ht="25.5" customHeight="1">
      <c r="A42" s="98" t="s">
        <v>136</v>
      </c>
      <c r="B42" s="55" t="s">
        <v>133</v>
      </c>
      <c r="C42" s="53" t="s">
        <v>134</v>
      </c>
      <c r="D42" s="54" t="s">
        <v>77</v>
      </c>
      <c r="E42" s="99">
        <v>4</v>
      </c>
      <c r="F42" s="99" t="s">
        <v>135</v>
      </c>
      <c r="G42" s="100" t="s">
        <v>56</v>
      </c>
      <c r="H42" s="94"/>
      <c r="I42" s="92"/>
      <c r="J42" s="93"/>
      <c r="K42" s="48"/>
      <c r="L42" s="92"/>
      <c r="M42" s="93"/>
      <c r="N42" s="48"/>
      <c r="O42" s="92"/>
      <c r="P42" s="93"/>
      <c r="Q42" s="48"/>
      <c r="R42" s="92"/>
      <c r="S42" s="92"/>
      <c r="T42" s="48"/>
      <c r="U42" s="92"/>
      <c r="V42" s="92"/>
      <c r="W42" s="48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</row>
    <row r="43" spans="1:41" ht="15.75" customHeight="1">
      <c r="A43" s="1"/>
      <c r="B43" s="1"/>
      <c r="C43" s="2"/>
      <c r="D43" s="2"/>
      <c r="E43" s="1"/>
      <c r="F43" s="1"/>
      <c r="G43" s="1"/>
      <c r="H43" s="2"/>
      <c r="I43" s="2"/>
      <c r="J43" s="1"/>
      <c r="K43" s="2"/>
      <c r="L43" s="2"/>
      <c r="M43" s="1"/>
      <c r="N43" s="2"/>
      <c r="O43" s="2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.75" customHeight="1">
      <c r="A44" s="1"/>
      <c r="B44" s="1"/>
      <c r="C44" s="2"/>
      <c r="D44" s="2"/>
      <c r="E44" s="1"/>
      <c r="F44" s="1"/>
      <c r="G44" s="1"/>
      <c r="H44" s="2"/>
      <c r="I44" s="2"/>
      <c r="J44" s="1"/>
      <c r="K44" s="2"/>
      <c r="L44" s="2"/>
      <c r="M44" s="1"/>
      <c r="N44" s="2"/>
      <c r="O44" s="2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5.75" customHeight="1">
      <c r="A45" s="1"/>
      <c r="B45" s="1"/>
      <c r="C45" s="2"/>
      <c r="D45" s="2"/>
      <c r="E45" s="1"/>
      <c r="F45" s="1"/>
      <c r="G45" s="1"/>
      <c r="H45" s="2"/>
      <c r="I45" s="2"/>
      <c r="J45" s="1"/>
      <c r="K45" s="2"/>
      <c r="L45" s="2"/>
      <c r="M45" s="1"/>
      <c r="N45" s="2"/>
      <c r="O45" s="2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5.75" customHeight="1">
      <c r="A46" s="1"/>
      <c r="B46" s="1"/>
      <c r="C46" s="2"/>
      <c r="D46" s="2"/>
      <c r="E46" s="1"/>
      <c r="F46" s="1"/>
      <c r="G46" s="1"/>
      <c r="H46" s="2"/>
      <c r="I46" s="2"/>
      <c r="J46" s="1"/>
      <c r="K46" s="2"/>
      <c r="L46" s="2"/>
      <c r="M46" s="1"/>
      <c r="N46" s="2"/>
      <c r="O46" s="2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5.75" customHeight="1">
      <c r="A47" s="1"/>
      <c r="B47" s="1"/>
      <c r="C47" s="2"/>
      <c r="D47" s="2"/>
      <c r="E47" s="1"/>
      <c r="F47" s="1"/>
      <c r="G47" s="1"/>
      <c r="H47" s="2"/>
      <c r="I47" s="2"/>
      <c r="J47" s="1"/>
      <c r="K47" s="2"/>
      <c r="L47" s="2"/>
      <c r="M47" s="1"/>
      <c r="N47" s="2"/>
      <c r="O47" s="2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5.75" customHeight="1">
      <c r="A48" s="1"/>
      <c r="B48" s="1"/>
      <c r="C48" s="2"/>
      <c r="D48" s="2"/>
      <c r="E48" s="1"/>
      <c r="F48" s="1"/>
      <c r="G48" s="1"/>
      <c r="H48" s="2"/>
      <c r="I48" s="2"/>
      <c r="J48" s="1"/>
      <c r="K48" s="2"/>
      <c r="L48" s="2"/>
      <c r="M48" s="1"/>
      <c r="N48" s="2"/>
      <c r="O48" s="2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5.75" customHeight="1">
      <c r="A49" s="1"/>
      <c r="B49" s="1"/>
      <c r="C49" s="2"/>
      <c r="D49" s="2"/>
      <c r="E49" s="1"/>
      <c r="F49" s="1"/>
      <c r="G49" s="1"/>
      <c r="H49" s="2"/>
      <c r="I49" s="2"/>
      <c r="J49" s="1"/>
      <c r="K49" s="2"/>
      <c r="L49" s="2"/>
      <c r="M49" s="1"/>
      <c r="N49" s="2"/>
      <c r="O49" s="2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5.75" customHeight="1">
      <c r="A50" s="1"/>
      <c r="B50" s="1"/>
      <c r="C50" s="2"/>
      <c r="D50" s="2"/>
      <c r="E50" s="1"/>
      <c r="F50" s="1"/>
      <c r="G50" s="1"/>
      <c r="H50" s="2"/>
      <c r="I50" s="2"/>
      <c r="J50" s="1"/>
      <c r="K50" s="2"/>
      <c r="L50" s="2"/>
      <c r="M50" s="1"/>
      <c r="N50" s="2"/>
      <c r="O50" s="2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5.75" customHeight="1">
      <c r="A51" s="1"/>
      <c r="B51" s="1"/>
      <c r="C51" s="2"/>
      <c r="D51" s="2"/>
      <c r="E51" s="1"/>
      <c r="F51" s="1"/>
      <c r="G51" s="1"/>
      <c r="H51" s="2"/>
      <c r="I51" s="2"/>
      <c r="J51" s="1"/>
      <c r="K51" s="2"/>
      <c r="L51" s="2"/>
      <c r="M51" s="1"/>
      <c r="N51" s="2"/>
      <c r="O51" s="2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5.75" customHeight="1">
      <c r="A52" s="1"/>
      <c r="B52" s="1"/>
      <c r="C52" s="2"/>
      <c r="D52" s="2"/>
      <c r="E52" s="1"/>
      <c r="F52" s="1"/>
      <c r="G52" s="1"/>
      <c r="H52" s="2"/>
      <c r="I52" s="2"/>
      <c r="J52" s="1"/>
      <c r="K52" s="2"/>
      <c r="L52" s="2"/>
      <c r="M52" s="1"/>
      <c r="N52" s="2"/>
      <c r="O52" s="2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5.75" customHeight="1">
      <c r="A53" s="1"/>
      <c r="B53" s="1"/>
      <c r="C53" s="2"/>
      <c r="D53" s="2"/>
      <c r="E53" s="1"/>
      <c r="F53" s="1"/>
      <c r="G53" s="1"/>
      <c r="H53" s="2"/>
      <c r="I53" s="2"/>
      <c r="J53" s="1"/>
      <c r="K53" s="2"/>
      <c r="L53" s="2"/>
      <c r="M53" s="1"/>
      <c r="N53" s="2"/>
      <c r="O53" s="2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5.75" customHeight="1">
      <c r="A54" s="1"/>
      <c r="B54" s="1"/>
      <c r="C54" s="2"/>
      <c r="D54" s="2"/>
      <c r="E54" s="1"/>
      <c r="F54" s="1"/>
      <c r="G54" s="1"/>
      <c r="H54" s="2"/>
      <c r="I54" s="2"/>
      <c r="J54" s="1"/>
      <c r="K54" s="2"/>
      <c r="L54" s="2"/>
      <c r="M54" s="1"/>
      <c r="N54" s="2"/>
      <c r="O54" s="2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5.75" customHeight="1">
      <c r="A55" s="1"/>
      <c r="B55" s="1"/>
      <c r="C55" s="2"/>
      <c r="D55" s="2"/>
      <c r="E55" s="1"/>
      <c r="F55" s="1"/>
      <c r="G55" s="1"/>
      <c r="H55" s="2"/>
      <c r="I55" s="2"/>
      <c r="J55" s="1"/>
      <c r="K55" s="2"/>
      <c r="L55" s="2"/>
      <c r="M55" s="1"/>
      <c r="N55" s="2"/>
      <c r="O55" s="2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5.75" customHeight="1">
      <c r="A56" s="1"/>
      <c r="B56" s="1"/>
      <c r="C56" s="2"/>
      <c r="D56" s="2"/>
      <c r="E56" s="1"/>
      <c r="F56" s="1"/>
      <c r="G56" s="1"/>
      <c r="H56" s="2"/>
      <c r="I56" s="2"/>
      <c r="J56" s="1"/>
      <c r="K56" s="2"/>
      <c r="L56" s="2"/>
      <c r="M56" s="1"/>
      <c r="N56" s="2"/>
      <c r="O56" s="2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5.75" customHeight="1">
      <c r="A57" s="1"/>
      <c r="B57" s="1"/>
      <c r="C57" s="2"/>
      <c r="D57" s="2"/>
      <c r="E57" s="1"/>
      <c r="F57" s="1"/>
      <c r="G57" s="1"/>
      <c r="H57" s="2"/>
      <c r="I57" s="2"/>
      <c r="J57" s="1"/>
      <c r="K57" s="2"/>
      <c r="L57" s="2"/>
      <c r="M57" s="1"/>
      <c r="N57" s="2"/>
      <c r="O57" s="2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5.75" customHeight="1">
      <c r="A58" s="1"/>
      <c r="B58" s="1"/>
      <c r="C58" s="2"/>
      <c r="D58" s="2"/>
      <c r="E58" s="1"/>
      <c r="F58" s="1"/>
      <c r="G58" s="1"/>
      <c r="H58" s="2"/>
      <c r="I58" s="2"/>
      <c r="J58" s="1"/>
      <c r="K58" s="2"/>
      <c r="L58" s="2"/>
      <c r="M58" s="1"/>
      <c r="N58" s="2"/>
      <c r="O58" s="2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5.75" customHeight="1">
      <c r="A59" s="1"/>
      <c r="B59" s="1"/>
      <c r="C59" s="2"/>
      <c r="D59" s="2"/>
      <c r="E59" s="1"/>
      <c r="F59" s="1"/>
      <c r="G59" s="1"/>
      <c r="H59" s="2"/>
      <c r="I59" s="2"/>
      <c r="J59" s="1"/>
      <c r="K59" s="2"/>
      <c r="L59" s="2"/>
      <c r="M59" s="1"/>
      <c r="N59" s="2"/>
      <c r="O59" s="2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5.75" customHeight="1">
      <c r="A60" s="1"/>
      <c r="B60" s="1"/>
      <c r="C60" s="2"/>
      <c r="D60" s="2"/>
      <c r="E60" s="1"/>
      <c r="F60" s="1"/>
      <c r="G60" s="1"/>
      <c r="H60" s="2"/>
      <c r="I60" s="2"/>
      <c r="J60" s="1"/>
      <c r="K60" s="2"/>
      <c r="L60" s="2"/>
      <c r="M60" s="1"/>
      <c r="N60" s="2"/>
      <c r="O60" s="2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5.75" customHeight="1">
      <c r="A61" s="1"/>
      <c r="B61" s="1"/>
      <c r="C61" s="2"/>
      <c r="D61" s="2"/>
      <c r="E61" s="1"/>
      <c r="F61" s="1"/>
      <c r="G61" s="1"/>
      <c r="H61" s="2"/>
      <c r="I61" s="2"/>
      <c r="J61" s="1"/>
      <c r="K61" s="2"/>
      <c r="L61" s="2"/>
      <c r="M61" s="1"/>
      <c r="N61" s="2"/>
      <c r="O61" s="2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5.75" customHeight="1">
      <c r="A62" s="1"/>
      <c r="B62" s="1"/>
      <c r="C62" s="2"/>
      <c r="D62" s="2"/>
      <c r="E62" s="1"/>
      <c r="F62" s="1"/>
      <c r="G62" s="1"/>
      <c r="H62" s="2"/>
      <c r="I62" s="2"/>
      <c r="J62" s="1"/>
      <c r="K62" s="2"/>
      <c r="L62" s="2"/>
      <c r="M62" s="1"/>
      <c r="N62" s="2"/>
      <c r="O62" s="2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5.75" customHeight="1">
      <c r="A63" s="1"/>
      <c r="B63" s="1"/>
      <c r="C63" s="2"/>
      <c r="D63" s="2"/>
      <c r="E63" s="1"/>
      <c r="F63" s="1"/>
      <c r="G63" s="1"/>
      <c r="H63" s="2"/>
      <c r="I63" s="2"/>
      <c r="J63" s="1"/>
      <c r="K63" s="2"/>
      <c r="L63" s="2"/>
      <c r="M63" s="1"/>
      <c r="N63" s="2"/>
      <c r="O63" s="2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5.75" customHeight="1">
      <c r="A64" s="1"/>
      <c r="B64" s="1"/>
      <c r="C64" s="2"/>
      <c r="D64" s="2"/>
      <c r="E64" s="1"/>
      <c r="F64" s="1"/>
      <c r="G64" s="1"/>
      <c r="H64" s="2"/>
      <c r="I64" s="2"/>
      <c r="J64" s="1"/>
      <c r="K64" s="2"/>
      <c r="L64" s="2"/>
      <c r="M64" s="1"/>
      <c r="N64" s="2"/>
      <c r="O64" s="2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5.75" customHeight="1">
      <c r="A65" s="1"/>
      <c r="B65" s="1"/>
      <c r="C65" s="2"/>
      <c r="D65" s="2"/>
      <c r="E65" s="1"/>
      <c r="F65" s="1"/>
      <c r="G65" s="1"/>
      <c r="H65" s="2"/>
      <c r="I65" s="2"/>
      <c r="J65" s="1"/>
      <c r="K65" s="2"/>
      <c r="L65" s="2"/>
      <c r="M65" s="1"/>
      <c r="N65" s="2"/>
      <c r="O65" s="2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5.75" customHeight="1">
      <c r="A66" s="1"/>
      <c r="B66" s="1"/>
      <c r="C66" s="2"/>
      <c r="D66" s="2"/>
      <c r="E66" s="1"/>
      <c r="F66" s="1"/>
      <c r="G66" s="1"/>
      <c r="H66" s="2"/>
      <c r="I66" s="2"/>
      <c r="J66" s="1"/>
      <c r="K66" s="2"/>
      <c r="L66" s="2"/>
      <c r="M66" s="1"/>
      <c r="N66" s="2"/>
      <c r="O66" s="2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5.75" customHeight="1">
      <c r="A67" s="1"/>
      <c r="B67" s="1"/>
      <c r="C67" s="2"/>
      <c r="D67" s="2"/>
      <c r="E67" s="1"/>
      <c r="F67" s="1"/>
      <c r="G67" s="1"/>
      <c r="H67" s="2"/>
      <c r="I67" s="2"/>
      <c r="J67" s="1"/>
      <c r="K67" s="2"/>
      <c r="L67" s="2"/>
      <c r="M67" s="1"/>
      <c r="N67" s="2"/>
      <c r="O67" s="2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5.75" customHeight="1">
      <c r="A68" s="1"/>
      <c r="B68" s="1"/>
      <c r="C68" s="2"/>
      <c r="D68" s="2"/>
      <c r="E68" s="1"/>
      <c r="F68" s="1"/>
      <c r="G68" s="1"/>
      <c r="H68" s="2"/>
      <c r="I68" s="2"/>
      <c r="J68" s="1"/>
      <c r="K68" s="2"/>
      <c r="L68" s="2"/>
      <c r="M68" s="1"/>
      <c r="N68" s="2"/>
      <c r="O68" s="2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5.75" customHeight="1">
      <c r="A69" s="1"/>
      <c r="B69" s="1"/>
      <c r="C69" s="2"/>
      <c r="D69" s="2"/>
      <c r="E69" s="1"/>
      <c r="F69" s="1"/>
      <c r="G69" s="1"/>
      <c r="H69" s="2"/>
      <c r="I69" s="2"/>
      <c r="J69" s="1"/>
      <c r="K69" s="2"/>
      <c r="L69" s="2"/>
      <c r="M69" s="1"/>
      <c r="N69" s="2"/>
      <c r="O69" s="2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5.75" customHeight="1">
      <c r="A70" s="1"/>
      <c r="B70" s="1"/>
      <c r="C70" s="2"/>
      <c r="D70" s="2"/>
      <c r="E70" s="1"/>
      <c r="F70" s="1"/>
      <c r="G70" s="1"/>
      <c r="H70" s="2"/>
      <c r="I70" s="2"/>
      <c r="J70" s="1"/>
      <c r="K70" s="2"/>
      <c r="L70" s="2"/>
      <c r="M70" s="1"/>
      <c r="N70" s="2"/>
      <c r="O70" s="2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5.75" customHeight="1">
      <c r="A71" s="1"/>
      <c r="B71" s="1"/>
      <c r="C71" s="2"/>
      <c r="D71" s="2"/>
      <c r="E71" s="1"/>
      <c r="F71" s="1"/>
      <c r="G71" s="1"/>
      <c r="H71" s="2"/>
      <c r="I71" s="2"/>
      <c r="J71" s="1"/>
      <c r="K71" s="2"/>
      <c r="L71" s="2"/>
      <c r="M71" s="1"/>
      <c r="N71" s="2"/>
      <c r="O71" s="2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5.75" customHeight="1">
      <c r="A72" s="1"/>
      <c r="B72" s="1"/>
      <c r="C72" s="2"/>
      <c r="D72" s="2"/>
      <c r="E72" s="1"/>
      <c r="F72" s="1"/>
      <c r="G72" s="1"/>
      <c r="H72" s="2"/>
      <c r="I72" s="2"/>
      <c r="J72" s="1"/>
      <c r="K72" s="2"/>
      <c r="L72" s="2"/>
      <c r="M72" s="1"/>
      <c r="N72" s="2"/>
      <c r="O72" s="2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5.75" customHeight="1">
      <c r="A73" s="1"/>
      <c r="B73" s="1"/>
      <c r="C73" s="2"/>
      <c r="D73" s="2"/>
      <c r="E73" s="1"/>
      <c r="F73" s="1"/>
      <c r="G73" s="1"/>
      <c r="H73" s="2"/>
      <c r="I73" s="2"/>
      <c r="J73" s="1"/>
      <c r="K73" s="2"/>
      <c r="L73" s="2"/>
      <c r="M73" s="1"/>
      <c r="N73" s="2"/>
      <c r="O73" s="2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5.75" customHeight="1">
      <c r="A74" s="1"/>
      <c r="B74" s="1"/>
      <c r="C74" s="2"/>
      <c r="D74" s="2"/>
      <c r="E74" s="1"/>
      <c r="F74" s="1"/>
      <c r="G74" s="1"/>
      <c r="H74" s="2"/>
      <c r="I74" s="2"/>
      <c r="J74" s="1"/>
      <c r="K74" s="2"/>
      <c r="L74" s="2"/>
      <c r="M74" s="1"/>
      <c r="N74" s="2"/>
      <c r="O74" s="2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5.75" customHeight="1">
      <c r="A75" s="1"/>
      <c r="B75" s="1"/>
      <c r="C75" s="2"/>
      <c r="D75" s="2"/>
      <c r="E75" s="1"/>
      <c r="F75" s="1"/>
      <c r="G75" s="1"/>
      <c r="H75" s="2"/>
      <c r="I75" s="2"/>
      <c r="J75" s="1"/>
      <c r="K75" s="2"/>
      <c r="L75" s="2"/>
      <c r="M75" s="1"/>
      <c r="N75" s="2"/>
      <c r="O75" s="2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5.75" customHeight="1">
      <c r="A76" s="1"/>
      <c r="B76" s="1"/>
      <c r="C76" s="2"/>
      <c r="D76" s="2"/>
      <c r="E76" s="1"/>
      <c r="F76" s="1"/>
      <c r="G76" s="1"/>
      <c r="H76" s="2"/>
      <c r="I76" s="2"/>
      <c r="J76" s="1"/>
      <c r="K76" s="2"/>
      <c r="L76" s="2"/>
      <c r="M76" s="1"/>
      <c r="N76" s="2"/>
      <c r="O76" s="2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5.75" customHeight="1">
      <c r="A77" s="1"/>
      <c r="B77" s="1"/>
      <c r="C77" s="2"/>
      <c r="D77" s="2"/>
      <c r="E77" s="1"/>
      <c r="F77" s="1"/>
      <c r="G77" s="1"/>
      <c r="H77" s="2"/>
      <c r="I77" s="2"/>
      <c r="J77" s="1"/>
      <c r="K77" s="2"/>
      <c r="L77" s="2"/>
      <c r="M77" s="1"/>
      <c r="N77" s="2"/>
      <c r="O77" s="2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5.75" customHeight="1">
      <c r="A78" s="1"/>
      <c r="B78" s="1"/>
      <c r="C78" s="2"/>
      <c r="D78" s="2"/>
      <c r="E78" s="1"/>
      <c r="F78" s="1"/>
      <c r="G78" s="1"/>
      <c r="H78" s="2"/>
      <c r="I78" s="2"/>
      <c r="J78" s="1"/>
      <c r="K78" s="2"/>
      <c r="L78" s="2"/>
      <c r="M78" s="1"/>
      <c r="N78" s="2"/>
      <c r="O78" s="2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5.75" customHeight="1">
      <c r="A79" s="1"/>
      <c r="B79" s="1"/>
      <c r="C79" s="2"/>
      <c r="D79" s="2"/>
      <c r="E79" s="1"/>
      <c r="F79" s="1"/>
      <c r="G79" s="1"/>
      <c r="H79" s="2"/>
      <c r="I79" s="2"/>
      <c r="J79" s="1"/>
      <c r="K79" s="2"/>
      <c r="L79" s="2"/>
      <c r="M79" s="1"/>
      <c r="N79" s="2"/>
      <c r="O79" s="2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5.75" customHeight="1">
      <c r="A80" s="1"/>
      <c r="B80" s="1"/>
      <c r="C80" s="2"/>
      <c r="D80" s="2"/>
      <c r="E80" s="1"/>
      <c r="F80" s="1"/>
      <c r="G80" s="1"/>
      <c r="H80" s="2"/>
      <c r="I80" s="2"/>
      <c r="J80" s="1"/>
      <c r="K80" s="2"/>
      <c r="L80" s="2"/>
      <c r="M80" s="1"/>
      <c r="N80" s="2"/>
      <c r="O80" s="2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5.75" customHeight="1">
      <c r="A81" s="1"/>
      <c r="B81" s="1"/>
      <c r="C81" s="2"/>
      <c r="D81" s="2"/>
      <c r="E81" s="1"/>
      <c r="F81" s="1"/>
      <c r="G81" s="1"/>
      <c r="H81" s="2"/>
      <c r="I81" s="2"/>
      <c r="J81" s="1"/>
      <c r="K81" s="2"/>
      <c r="L81" s="2"/>
      <c r="M81" s="1"/>
      <c r="N81" s="2"/>
      <c r="O81" s="2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5.75" customHeight="1">
      <c r="A82" s="1"/>
      <c r="B82" s="1"/>
      <c r="C82" s="2"/>
      <c r="D82" s="2"/>
      <c r="E82" s="1"/>
      <c r="F82" s="1"/>
      <c r="G82" s="1"/>
      <c r="H82" s="2"/>
      <c r="I82" s="2"/>
      <c r="J82" s="1"/>
      <c r="K82" s="2"/>
      <c r="L82" s="2"/>
      <c r="M82" s="1"/>
      <c r="N82" s="2"/>
      <c r="O82" s="2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5.75" customHeight="1">
      <c r="A83" s="1"/>
      <c r="B83" s="1"/>
      <c r="C83" s="2"/>
      <c r="D83" s="2"/>
      <c r="E83" s="1"/>
      <c r="F83" s="1"/>
      <c r="G83" s="1"/>
      <c r="H83" s="2"/>
      <c r="I83" s="2"/>
      <c r="J83" s="1"/>
      <c r="K83" s="2"/>
      <c r="L83" s="2"/>
      <c r="M83" s="1"/>
      <c r="N83" s="2"/>
      <c r="O83" s="2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5.75" customHeight="1">
      <c r="A84" s="1"/>
      <c r="B84" s="1"/>
      <c r="C84" s="2"/>
      <c r="D84" s="2"/>
      <c r="E84" s="1"/>
      <c r="F84" s="1"/>
      <c r="G84" s="1"/>
      <c r="H84" s="2"/>
      <c r="I84" s="2"/>
      <c r="J84" s="1"/>
      <c r="K84" s="2"/>
      <c r="L84" s="2"/>
      <c r="M84" s="1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5.75" customHeight="1">
      <c r="A85" s="1"/>
      <c r="B85" s="1"/>
      <c r="C85" s="2"/>
      <c r="D85" s="2"/>
      <c r="E85" s="1"/>
      <c r="F85" s="1"/>
      <c r="G85" s="1"/>
      <c r="H85" s="2"/>
      <c r="I85" s="2"/>
      <c r="J85" s="1"/>
      <c r="K85" s="2"/>
      <c r="L85" s="2"/>
      <c r="M85" s="1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5.75" customHeight="1">
      <c r="A86" s="1"/>
      <c r="B86" s="1"/>
      <c r="C86" s="2"/>
      <c r="D86" s="2"/>
      <c r="E86" s="1"/>
      <c r="F86" s="1"/>
      <c r="G86" s="1"/>
      <c r="H86" s="2"/>
      <c r="I86" s="2"/>
      <c r="J86" s="1"/>
      <c r="K86" s="2"/>
      <c r="L86" s="2"/>
      <c r="M86" s="1"/>
      <c r="N86" s="2"/>
      <c r="O86" s="2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5.75" customHeight="1">
      <c r="A87" s="1"/>
      <c r="B87" s="1"/>
      <c r="C87" s="2"/>
      <c r="D87" s="2"/>
      <c r="E87" s="1"/>
      <c r="F87" s="1"/>
      <c r="G87" s="1"/>
      <c r="H87" s="2"/>
      <c r="I87" s="2"/>
      <c r="J87" s="1"/>
      <c r="K87" s="2"/>
      <c r="L87" s="2"/>
      <c r="M87" s="1"/>
      <c r="N87" s="2"/>
      <c r="O87" s="2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5.75" customHeight="1">
      <c r="A88" s="1"/>
      <c r="B88" s="1"/>
      <c r="C88" s="2"/>
      <c r="D88" s="2"/>
      <c r="E88" s="1"/>
      <c r="F88" s="1"/>
      <c r="G88" s="1"/>
      <c r="H88" s="2"/>
      <c r="I88" s="2"/>
      <c r="J88" s="1"/>
      <c r="K88" s="2"/>
      <c r="L88" s="2"/>
      <c r="M88" s="1"/>
      <c r="N88" s="2"/>
      <c r="O88" s="2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5.75" customHeight="1">
      <c r="A89" s="1"/>
      <c r="B89" s="1"/>
      <c r="C89" s="2"/>
      <c r="D89" s="2"/>
      <c r="E89" s="1"/>
      <c r="F89" s="1"/>
      <c r="G89" s="1"/>
      <c r="H89" s="2"/>
      <c r="I89" s="2"/>
      <c r="J89" s="1"/>
      <c r="K89" s="2"/>
      <c r="L89" s="2"/>
      <c r="M89" s="1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5.75" customHeight="1">
      <c r="A90" s="1"/>
      <c r="B90" s="1"/>
      <c r="C90" s="2"/>
      <c r="D90" s="2"/>
      <c r="E90" s="1"/>
      <c r="F90" s="1"/>
      <c r="G90" s="1"/>
      <c r="H90" s="2"/>
      <c r="I90" s="2"/>
      <c r="J90" s="1"/>
      <c r="K90" s="2"/>
      <c r="L90" s="2"/>
      <c r="M90" s="1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5.75" customHeight="1">
      <c r="A91" s="1"/>
      <c r="B91" s="1"/>
      <c r="C91" s="2"/>
      <c r="D91" s="2"/>
      <c r="E91" s="1"/>
      <c r="F91" s="1"/>
      <c r="G91" s="1"/>
      <c r="H91" s="2"/>
      <c r="I91" s="2"/>
      <c r="J91" s="1"/>
      <c r="K91" s="2"/>
      <c r="L91" s="2"/>
      <c r="M91" s="1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5.75" customHeight="1">
      <c r="A92" s="1"/>
      <c r="B92" s="1"/>
      <c r="C92" s="2"/>
      <c r="D92" s="2"/>
      <c r="E92" s="1"/>
      <c r="F92" s="1"/>
      <c r="G92" s="1"/>
      <c r="H92" s="2"/>
      <c r="I92" s="2"/>
      <c r="J92" s="1"/>
      <c r="K92" s="2"/>
      <c r="L92" s="2"/>
      <c r="M92" s="1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.75" customHeight="1">
      <c r="A93" s="1"/>
      <c r="B93" s="1"/>
      <c r="C93" s="2"/>
      <c r="D93" s="2"/>
      <c r="E93" s="1"/>
      <c r="F93" s="1"/>
      <c r="G93" s="1"/>
      <c r="H93" s="2"/>
      <c r="I93" s="2"/>
      <c r="J93" s="1"/>
      <c r="K93" s="2"/>
      <c r="L93" s="2"/>
      <c r="M93" s="1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.75" customHeight="1">
      <c r="A94" s="1"/>
      <c r="B94" s="1"/>
      <c r="C94" s="2"/>
      <c r="D94" s="2"/>
      <c r="E94" s="1"/>
      <c r="F94" s="1"/>
      <c r="G94" s="1"/>
      <c r="H94" s="2"/>
      <c r="I94" s="2"/>
      <c r="J94" s="1"/>
      <c r="K94" s="2"/>
      <c r="L94" s="2"/>
      <c r="M94" s="1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5.75" customHeight="1">
      <c r="A95" s="1"/>
      <c r="B95" s="1"/>
      <c r="C95" s="2"/>
      <c r="D95" s="2"/>
      <c r="E95" s="1"/>
      <c r="F95" s="1"/>
      <c r="G95" s="1"/>
      <c r="H95" s="2"/>
      <c r="I95" s="2"/>
      <c r="J95" s="1"/>
      <c r="K95" s="2"/>
      <c r="L95" s="2"/>
      <c r="M95" s="1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5.75" customHeight="1">
      <c r="A96" s="1"/>
      <c r="B96" s="1"/>
      <c r="C96" s="2"/>
      <c r="D96" s="2"/>
      <c r="E96" s="1"/>
      <c r="F96" s="1"/>
      <c r="G96" s="1"/>
      <c r="H96" s="2"/>
      <c r="I96" s="2"/>
      <c r="J96" s="1"/>
      <c r="K96" s="2"/>
      <c r="L96" s="2"/>
      <c r="M96" s="1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5.75" customHeight="1">
      <c r="A97" s="1"/>
      <c r="B97" s="1"/>
      <c r="C97" s="2"/>
      <c r="D97" s="2"/>
      <c r="E97" s="1"/>
      <c r="F97" s="1"/>
      <c r="G97" s="1"/>
      <c r="H97" s="2"/>
      <c r="I97" s="2"/>
      <c r="J97" s="1"/>
      <c r="K97" s="2"/>
      <c r="L97" s="2"/>
      <c r="M97" s="1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5.75" customHeight="1">
      <c r="A98" s="1"/>
      <c r="B98" s="1"/>
      <c r="C98" s="2"/>
      <c r="D98" s="2"/>
      <c r="E98" s="1"/>
      <c r="F98" s="1"/>
      <c r="G98" s="1"/>
      <c r="H98" s="2"/>
      <c r="I98" s="2"/>
      <c r="J98" s="1"/>
      <c r="K98" s="2"/>
      <c r="L98" s="2"/>
      <c r="M98" s="1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5.75" customHeight="1">
      <c r="A99" s="1"/>
      <c r="B99" s="1"/>
      <c r="C99" s="2"/>
      <c r="D99" s="2"/>
      <c r="E99" s="1"/>
      <c r="F99" s="1"/>
      <c r="G99" s="1"/>
      <c r="H99" s="2"/>
      <c r="I99" s="2"/>
      <c r="J99" s="1"/>
      <c r="K99" s="2"/>
      <c r="L99" s="2"/>
      <c r="M99" s="1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5.75" customHeight="1">
      <c r="A100" s="1"/>
      <c r="B100" s="1"/>
      <c r="C100" s="2"/>
      <c r="D100" s="2"/>
      <c r="E100" s="1"/>
      <c r="F100" s="1"/>
      <c r="G100" s="1"/>
      <c r="H100" s="2"/>
      <c r="I100" s="2"/>
      <c r="J100" s="1"/>
      <c r="K100" s="2"/>
      <c r="L100" s="2"/>
      <c r="M100" s="1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5.75" customHeight="1">
      <c r="A101" s="1"/>
      <c r="B101" s="1"/>
      <c r="C101" s="2"/>
      <c r="D101" s="2"/>
      <c r="E101" s="1"/>
      <c r="F101" s="1"/>
      <c r="G101" s="1"/>
      <c r="H101" s="2"/>
      <c r="I101" s="2"/>
      <c r="J101" s="1"/>
      <c r="K101" s="2"/>
      <c r="L101" s="2"/>
      <c r="M101" s="1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5.75" customHeight="1">
      <c r="A102" s="1"/>
      <c r="B102" s="1"/>
      <c r="C102" s="2"/>
      <c r="D102" s="2"/>
      <c r="E102" s="1"/>
      <c r="F102" s="1"/>
      <c r="G102" s="1"/>
      <c r="H102" s="2"/>
      <c r="I102" s="2"/>
      <c r="J102" s="1"/>
      <c r="K102" s="2"/>
      <c r="L102" s="2"/>
      <c r="M102" s="1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5.75" customHeight="1">
      <c r="A103" s="1"/>
      <c r="B103" s="1"/>
      <c r="C103" s="2"/>
      <c r="D103" s="2"/>
      <c r="E103" s="1"/>
      <c r="F103" s="1"/>
      <c r="G103" s="1"/>
      <c r="H103" s="2"/>
      <c r="I103" s="2"/>
      <c r="J103" s="1"/>
      <c r="K103" s="2"/>
      <c r="L103" s="2"/>
      <c r="M103" s="1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5.75" customHeight="1">
      <c r="A104" s="1"/>
      <c r="B104" s="1"/>
      <c r="C104" s="2"/>
      <c r="D104" s="2"/>
      <c r="E104" s="1"/>
      <c r="F104" s="1"/>
      <c r="G104" s="1"/>
      <c r="H104" s="2"/>
      <c r="I104" s="2"/>
      <c r="J104" s="1"/>
      <c r="K104" s="2"/>
      <c r="L104" s="2"/>
      <c r="M104" s="1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5.75" customHeight="1">
      <c r="A105" s="1"/>
      <c r="B105" s="1"/>
      <c r="C105" s="2"/>
      <c r="D105" s="2"/>
      <c r="E105" s="1"/>
      <c r="F105" s="1"/>
      <c r="G105" s="1"/>
      <c r="H105" s="2"/>
      <c r="I105" s="2"/>
      <c r="J105" s="1"/>
      <c r="K105" s="2"/>
      <c r="L105" s="2"/>
      <c r="M105" s="1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5.75" customHeight="1">
      <c r="A106" s="1"/>
      <c r="B106" s="1"/>
      <c r="C106" s="2"/>
      <c r="D106" s="2"/>
      <c r="E106" s="1"/>
      <c r="F106" s="1"/>
      <c r="G106" s="1"/>
      <c r="H106" s="2"/>
      <c r="I106" s="2"/>
      <c r="J106" s="1"/>
      <c r="K106" s="2"/>
      <c r="L106" s="2"/>
      <c r="M106" s="1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5.75" customHeight="1">
      <c r="A107" s="1"/>
      <c r="B107" s="1"/>
      <c r="C107" s="2"/>
      <c r="D107" s="2"/>
      <c r="E107" s="1"/>
      <c r="F107" s="1"/>
      <c r="G107" s="1"/>
      <c r="H107" s="2"/>
      <c r="I107" s="2"/>
      <c r="J107" s="1"/>
      <c r="K107" s="2"/>
      <c r="L107" s="2"/>
      <c r="M107" s="1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5.75" customHeight="1">
      <c r="A108" s="1"/>
      <c r="B108" s="1"/>
      <c r="C108" s="2"/>
      <c r="D108" s="2"/>
      <c r="E108" s="1"/>
      <c r="F108" s="1"/>
      <c r="G108" s="1"/>
      <c r="H108" s="2"/>
      <c r="I108" s="2"/>
      <c r="J108" s="1"/>
      <c r="K108" s="2"/>
      <c r="L108" s="2"/>
      <c r="M108" s="1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5.75" customHeight="1">
      <c r="A109" s="1"/>
      <c r="B109" s="1"/>
      <c r="C109" s="2"/>
      <c r="D109" s="2"/>
      <c r="E109" s="1"/>
      <c r="F109" s="1"/>
      <c r="G109" s="1"/>
      <c r="H109" s="2"/>
      <c r="I109" s="2"/>
      <c r="J109" s="1"/>
      <c r="K109" s="2"/>
      <c r="L109" s="2"/>
      <c r="M109" s="1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5.75" customHeight="1">
      <c r="A110" s="1"/>
      <c r="B110" s="1"/>
      <c r="C110" s="2"/>
      <c r="D110" s="2"/>
      <c r="E110" s="1"/>
      <c r="F110" s="1"/>
      <c r="G110" s="1"/>
      <c r="H110" s="2"/>
      <c r="I110" s="2"/>
      <c r="J110" s="1"/>
      <c r="K110" s="2"/>
      <c r="L110" s="2"/>
      <c r="M110" s="1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5.75" customHeight="1">
      <c r="A111" s="1"/>
      <c r="B111" s="1"/>
      <c r="C111" s="2"/>
      <c r="D111" s="2"/>
      <c r="E111" s="1"/>
      <c r="F111" s="1"/>
      <c r="G111" s="1"/>
      <c r="H111" s="2"/>
      <c r="I111" s="2"/>
      <c r="J111" s="1"/>
      <c r="K111" s="2"/>
      <c r="L111" s="2"/>
      <c r="M111" s="1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5.75" customHeight="1">
      <c r="A112" s="1"/>
      <c r="B112" s="1"/>
      <c r="C112" s="2"/>
      <c r="D112" s="2"/>
      <c r="E112" s="1"/>
      <c r="F112" s="1"/>
      <c r="G112" s="1"/>
      <c r="H112" s="2"/>
      <c r="I112" s="2"/>
      <c r="J112" s="1"/>
      <c r="K112" s="2"/>
      <c r="L112" s="2"/>
      <c r="M112" s="1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5.75" customHeight="1">
      <c r="A113" s="1"/>
      <c r="B113" s="1"/>
      <c r="C113" s="2"/>
      <c r="D113" s="2"/>
      <c r="E113" s="1"/>
      <c r="F113" s="1"/>
      <c r="G113" s="1"/>
      <c r="H113" s="2"/>
      <c r="I113" s="2"/>
      <c r="J113" s="1"/>
      <c r="K113" s="2"/>
      <c r="L113" s="2"/>
      <c r="M113" s="1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5.75" customHeight="1">
      <c r="A114" s="1"/>
      <c r="B114" s="1"/>
      <c r="C114" s="2"/>
      <c r="D114" s="2"/>
      <c r="E114" s="1"/>
      <c r="F114" s="1"/>
      <c r="G114" s="1"/>
      <c r="H114" s="2"/>
      <c r="I114" s="2"/>
      <c r="J114" s="1"/>
      <c r="K114" s="2"/>
      <c r="L114" s="2"/>
      <c r="M114" s="1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5.75" customHeight="1">
      <c r="A115" s="1"/>
      <c r="B115" s="1"/>
      <c r="C115" s="2"/>
      <c r="D115" s="2"/>
      <c r="E115" s="1"/>
      <c r="F115" s="1"/>
      <c r="G115" s="1"/>
      <c r="H115" s="2"/>
      <c r="I115" s="2"/>
      <c r="J115" s="1"/>
      <c r="K115" s="2"/>
      <c r="L115" s="2"/>
      <c r="M115" s="1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5.75" customHeight="1">
      <c r="A116" s="1"/>
      <c r="B116" s="1"/>
      <c r="C116" s="2"/>
      <c r="D116" s="2"/>
      <c r="E116" s="1"/>
      <c r="F116" s="1"/>
      <c r="G116" s="1"/>
      <c r="H116" s="2"/>
      <c r="I116" s="2"/>
      <c r="J116" s="1"/>
      <c r="K116" s="2"/>
      <c r="L116" s="2"/>
      <c r="M116" s="1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5.75" customHeight="1">
      <c r="A117" s="1"/>
      <c r="B117" s="1"/>
      <c r="C117" s="2"/>
      <c r="D117" s="2"/>
      <c r="E117" s="1"/>
      <c r="F117" s="1"/>
      <c r="G117" s="1"/>
      <c r="H117" s="2"/>
      <c r="I117" s="2"/>
      <c r="J117" s="1"/>
      <c r="K117" s="2"/>
      <c r="L117" s="2"/>
      <c r="M117" s="1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5.75" customHeight="1">
      <c r="A118" s="1"/>
      <c r="B118" s="1"/>
      <c r="C118" s="2"/>
      <c r="D118" s="2"/>
      <c r="E118" s="1"/>
      <c r="F118" s="1"/>
      <c r="G118" s="1"/>
      <c r="H118" s="2"/>
      <c r="I118" s="2"/>
      <c r="J118" s="1"/>
      <c r="K118" s="2"/>
      <c r="L118" s="2"/>
      <c r="M118" s="1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5.75" customHeight="1">
      <c r="A119" s="1"/>
      <c r="B119" s="1"/>
      <c r="C119" s="2"/>
      <c r="D119" s="2"/>
      <c r="E119" s="1"/>
      <c r="F119" s="1"/>
      <c r="G119" s="1"/>
      <c r="H119" s="2"/>
      <c r="I119" s="2"/>
      <c r="J119" s="1"/>
      <c r="K119" s="2"/>
      <c r="L119" s="2"/>
      <c r="M119" s="1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5.75" customHeight="1">
      <c r="A120" s="1"/>
      <c r="B120" s="1"/>
      <c r="C120" s="2"/>
      <c r="D120" s="2"/>
      <c r="E120" s="1"/>
      <c r="F120" s="1"/>
      <c r="G120" s="1"/>
      <c r="H120" s="2"/>
      <c r="I120" s="2"/>
      <c r="J120" s="1"/>
      <c r="K120" s="2"/>
      <c r="L120" s="2"/>
      <c r="M120" s="1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5.75" customHeight="1">
      <c r="A121" s="1"/>
      <c r="B121" s="1"/>
      <c r="C121" s="2"/>
      <c r="D121" s="2"/>
      <c r="E121" s="1"/>
      <c r="F121" s="1"/>
      <c r="G121" s="1"/>
      <c r="H121" s="2"/>
      <c r="I121" s="2"/>
      <c r="J121" s="1"/>
      <c r="K121" s="2"/>
      <c r="L121" s="2"/>
      <c r="M121" s="1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5.75" customHeight="1">
      <c r="A122" s="1"/>
      <c r="B122" s="1"/>
      <c r="C122" s="2"/>
      <c r="D122" s="2"/>
      <c r="E122" s="1"/>
      <c r="F122" s="1"/>
      <c r="G122" s="1"/>
      <c r="H122" s="2"/>
      <c r="I122" s="2"/>
      <c r="J122" s="1"/>
      <c r="K122" s="2"/>
      <c r="L122" s="2"/>
      <c r="M122" s="1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5.75" customHeight="1">
      <c r="A123" s="1"/>
      <c r="B123" s="1"/>
      <c r="C123" s="2"/>
      <c r="D123" s="2"/>
      <c r="E123" s="1"/>
      <c r="F123" s="1"/>
      <c r="G123" s="1"/>
      <c r="H123" s="2"/>
      <c r="I123" s="2"/>
      <c r="J123" s="1"/>
      <c r="K123" s="2"/>
      <c r="L123" s="2"/>
      <c r="M123" s="1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5.75" customHeight="1">
      <c r="A124" s="1"/>
      <c r="B124" s="1"/>
      <c r="C124" s="2"/>
      <c r="D124" s="2"/>
      <c r="E124" s="1"/>
      <c r="F124" s="1"/>
      <c r="G124" s="1"/>
      <c r="H124" s="2"/>
      <c r="I124" s="2"/>
      <c r="J124" s="1"/>
      <c r="K124" s="2"/>
      <c r="L124" s="2"/>
      <c r="M124" s="1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5.75" customHeight="1">
      <c r="A125" s="1"/>
      <c r="B125" s="1"/>
      <c r="C125" s="2"/>
      <c r="D125" s="2"/>
      <c r="E125" s="1"/>
      <c r="F125" s="1"/>
      <c r="G125" s="1"/>
      <c r="H125" s="2"/>
      <c r="I125" s="2"/>
      <c r="J125" s="1"/>
      <c r="K125" s="2"/>
      <c r="L125" s="2"/>
      <c r="M125" s="1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5.75" customHeight="1">
      <c r="A126" s="1"/>
      <c r="B126" s="1"/>
      <c r="C126" s="2"/>
      <c r="D126" s="2"/>
      <c r="E126" s="1"/>
      <c r="F126" s="1"/>
      <c r="G126" s="1"/>
      <c r="H126" s="2"/>
      <c r="I126" s="2"/>
      <c r="J126" s="1"/>
      <c r="K126" s="2"/>
      <c r="L126" s="2"/>
      <c r="M126" s="1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5.75" customHeight="1">
      <c r="A127" s="1"/>
      <c r="B127" s="1"/>
      <c r="C127" s="2"/>
      <c r="D127" s="2"/>
      <c r="E127" s="1"/>
      <c r="F127" s="1"/>
      <c r="G127" s="1"/>
      <c r="H127" s="2"/>
      <c r="I127" s="2"/>
      <c r="J127" s="1"/>
      <c r="K127" s="2"/>
      <c r="L127" s="2"/>
      <c r="M127" s="1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5.75" customHeight="1">
      <c r="A128" s="1"/>
      <c r="B128" s="1"/>
      <c r="C128" s="2"/>
      <c r="D128" s="2"/>
      <c r="E128" s="1"/>
      <c r="F128" s="1"/>
      <c r="G128" s="1"/>
      <c r="H128" s="2"/>
      <c r="I128" s="2"/>
      <c r="J128" s="1"/>
      <c r="K128" s="2"/>
      <c r="L128" s="2"/>
      <c r="M128" s="1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5.75" customHeight="1">
      <c r="A129" s="1"/>
      <c r="B129" s="1"/>
      <c r="C129" s="2"/>
      <c r="D129" s="2"/>
      <c r="E129" s="1"/>
      <c r="F129" s="1"/>
      <c r="G129" s="1"/>
      <c r="H129" s="2"/>
      <c r="I129" s="2"/>
      <c r="J129" s="1"/>
      <c r="K129" s="2"/>
      <c r="L129" s="2"/>
      <c r="M129" s="1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5.75" customHeight="1">
      <c r="A130" s="1"/>
      <c r="B130" s="1"/>
      <c r="C130" s="2"/>
      <c r="D130" s="2"/>
      <c r="E130" s="1"/>
      <c r="F130" s="1"/>
      <c r="G130" s="1"/>
      <c r="H130" s="2"/>
      <c r="I130" s="2"/>
      <c r="J130" s="1"/>
      <c r="K130" s="2"/>
      <c r="L130" s="2"/>
      <c r="M130" s="1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5.75" customHeight="1">
      <c r="A131" s="1"/>
      <c r="B131" s="1"/>
      <c r="C131" s="2"/>
      <c r="D131" s="2"/>
      <c r="E131" s="1"/>
      <c r="F131" s="1"/>
      <c r="G131" s="1"/>
      <c r="H131" s="2"/>
      <c r="I131" s="2"/>
      <c r="J131" s="1"/>
      <c r="K131" s="2"/>
      <c r="L131" s="2"/>
      <c r="M131" s="1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5.75" customHeight="1">
      <c r="A132" s="1"/>
      <c r="B132" s="1"/>
      <c r="C132" s="2"/>
      <c r="D132" s="2"/>
      <c r="E132" s="1"/>
      <c r="F132" s="1"/>
      <c r="G132" s="1"/>
      <c r="H132" s="2"/>
      <c r="I132" s="2"/>
      <c r="J132" s="1"/>
      <c r="K132" s="2"/>
      <c r="L132" s="2"/>
      <c r="M132" s="1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5.75" customHeight="1">
      <c r="A133" s="1"/>
      <c r="B133" s="1"/>
      <c r="C133" s="2"/>
      <c r="D133" s="2"/>
      <c r="E133" s="1"/>
      <c r="F133" s="1"/>
      <c r="G133" s="1"/>
      <c r="H133" s="2"/>
      <c r="I133" s="2"/>
      <c r="J133" s="1"/>
      <c r="K133" s="2"/>
      <c r="L133" s="2"/>
      <c r="M133" s="1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5.75" customHeight="1">
      <c r="A134" s="1"/>
      <c r="B134" s="1"/>
      <c r="C134" s="2"/>
      <c r="D134" s="2"/>
      <c r="E134" s="1"/>
      <c r="F134" s="1"/>
      <c r="G134" s="1"/>
      <c r="H134" s="2"/>
      <c r="I134" s="2"/>
      <c r="J134" s="1"/>
      <c r="K134" s="2"/>
      <c r="L134" s="2"/>
      <c r="M134" s="1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5.75" customHeight="1">
      <c r="A135" s="1"/>
      <c r="B135" s="1"/>
      <c r="C135" s="2"/>
      <c r="D135" s="2"/>
      <c r="E135" s="1"/>
      <c r="F135" s="1"/>
      <c r="G135" s="1"/>
      <c r="H135" s="2"/>
      <c r="I135" s="2"/>
      <c r="J135" s="1"/>
      <c r="K135" s="2"/>
      <c r="L135" s="2"/>
      <c r="M135" s="1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.75" customHeight="1">
      <c r="A136" s="1"/>
      <c r="B136" s="1"/>
      <c r="C136" s="2"/>
      <c r="D136" s="2"/>
      <c r="E136" s="1"/>
      <c r="F136" s="1"/>
      <c r="G136" s="1"/>
      <c r="H136" s="2"/>
      <c r="I136" s="2"/>
      <c r="J136" s="1"/>
      <c r="K136" s="2"/>
      <c r="L136" s="2"/>
      <c r="M136" s="1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5.75" customHeight="1">
      <c r="A137" s="1"/>
      <c r="B137" s="1"/>
      <c r="C137" s="2"/>
      <c r="D137" s="2"/>
      <c r="E137" s="1"/>
      <c r="F137" s="1"/>
      <c r="G137" s="1"/>
      <c r="H137" s="2"/>
      <c r="I137" s="2"/>
      <c r="J137" s="1"/>
      <c r="K137" s="2"/>
      <c r="L137" s="2"/>
      <c r="M137" s="1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5.75" customHeight="1">
      <c r="A138" s="1"/>
      <c r="B138" s="1"/>
      <c r="C138" s="2"/>
      <c r="D138" s="2"/>
      <c r="E138" s="1"/>
      <c r="F138" s="1"/>
      <c r="G138" s="1"/>
      <c r="H138" s="2"/>
      <c r="I138" s="2"/>
      <c r="J138" s="1"/>
      <c r="K138" s="2"/>
      <c r="L138" s="2"/>
      <c r="M138" s="1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.75" customHeight="1">
      <c r="A139" s="1"/>
      <c r="B139" s="1"/>
      <c r="C139" s="2"/>
      <c r="D139" s="2"/>
      <c r="E139" s="1"/>
      <c r="F139" s="1"/>
      <c r="G139" s="1"/>
      <c r="H139" s="2"/>
      <c r="I139" s="2"/>
      <c r="J139" s="1"/>
      <c r="K139" s="2"/>
      <c r="L139" s="2"/>
      <c r="M139" s="1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5.75" customHeight="1">
      <c r="A140" s="1"/>
      <c r="B140" s="1"/>
      <c r="C140" s="2"/>
      <c r="D140" s="2"/>
      <c r="E140" s="1"/>
      <c r="F140" s="1"/>
      <c r="G140" s="1"/>
      <c r="H140" s="2"/>
      <c r="I140" s="2"/>
      <c r="J140" s="1"/>
      <c r="K140" s="2"/>
      <c r="L140" s="2"/>
      <c r="M140" s="1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5.75" customHeight="1">
      <c r="A141" s="1"/>
      <c r="B141" s="1"/>
      <c r="C141" s="2"/>
      <c r="D141" s="2"/>
      <c r="E141" s="1"/>
      <c r="F141" s="1"/>
      <c r="G141" s="1"/>
      <c r="H141" s="2"/>
      <c r="I141" s="2"/>
      <c r="J141" s="1"/>
      <c r="K141" s="2"/>
      <c r="L141" s="2"/>
      <c r="M141" s="1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5.75" customHeight="1">
      <c r="A142" s="1"/>
      <c r="B142" s="1"/>
      <c r="C142" s="2"/>
      <c r="D142" s="2"/>
      <c r="E142" s="1"/>
      <c r="F142" s="1"/>
      <c r="G142" s="1"/>
      <c r="H142" s="2"/>
      <c r="I142" s="2"/>
      <c r="J142" s="1"/>
      <c r="K142" s="2"/>
      <c r="L142" s="2"/>
      <c r="M142" s="1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5.75" customHeight="1">
      <c r="A143" s="1"/>
      <c r="B143" s="1"/>
      <c r="C143" s="2"/>
      <c r="D143" s="2"/>
      <c r="E143" s="1"/>
      <c r="F143" s="1"/>
      <c r="G143" s="1"/>
      <c r="H143" s="2"/>
      <c r="I143" s="2"/>
      <c r="J143" s="1"/>
      <c r="K143" s="2"/>
      <c r="L143" s="2"/>
      <c r="M143" s="1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5.75" customHeight="1">
      <c r="A144" s="1"/>
      <c r="B144" s="1"/>
      <c r="C144" s="2"/>
      <c r="D144" s="2"/>
      <c r="E144" s="1"/>
      <c r="F144" s="1"/>
      <c r="G144" s="1"/>
      <c r="H144" s="2"/>
      <c r="I144" s="2"/>
      <c r="J144" s="1"/>
      <c r="K144" s="2"/>
      <c r="L144" s="2"/>
      <c r="M144" s="1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5.75" customHeight="1">
      <c r="A145" s="1"/>
      <c r="B145" s="1"/>
      <c r="C145" s="2"/>
      <c r="D145" s="2"/>
      <c r="E145" s="1"/>
      <c r="F145" s="1"/>
      <c r="G145" s="1"/>
      <c r="H145" s="2"/>
      <c r="I145" s="2"/>
      <c r="J145" s="1"/>
      <c r="K145" s="2"/>
      <c r="L145" s="2"/>
      <c r="M145" s="1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5.75" customHeight="1">
      <c r="A146" s="1"/>
      <c r="B146" s="1"/>
      <c r="C146" s="2"/>
      <c r="D146" s="2"/>
      <c r="E146" s="1"/>
      <c r="F146" s="1"/>
      <c r="G146" s="1"/>
      <c r="H146" s="2"/>
      <c r="I146" s="2"/>
      <c r="J146" s="1"/>
      <c r="K146" s="2"/>
      <c r="L146" s="2"/>
      <c r="M146" s="1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5.75" customHeight="1">
      <c r="A147" s="1"/>
      <c r="B147" s="1"/>
      <c r="C147" s="2"/>
      <c r="D147" s="2"/>
      <c r="E147" s="1"/>
      <c r="F147" s="1"/>
      <c r="G147" s="1"/>
      <c r="H147" s="2"/>
      <c r="I147" s="2"/>
      <c r="J147" s="1"/>
      <c r="K147" s="2"/>
      <c r="L147" s="2"/>
      <c r="M147" s="1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.75" customHeight="1">
      <c r="A148" s="1"/>
      <c r="B148" s="1"/>
      <c r="C148" s="2"/>
      <c r="D148" s="2"/>
      <c r="E148" s="1"/>
      <c r="F148" s="1"/>
      <c r="G148" s="1"/>
      <c r="H148" s="2"/>
      <c r="I148" s="2"/>
      <c r="J148" s="1"/>
      <c r="K148" s="2"/>
      <c r="L148" s="2"/>
      <c r="M148" s="1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5.75" customHeight="1">
      <c r="A149" s="1"/>
      <c r="B149" s="1"/>
      <c r="C149" s="2"/>
      <c r="D149" s="2"/>
      <c r="E149" s="1"/>
      <c r="F149" s="1"/>
      <c r="G149" s="1"/>
      <c r="H149" s="2"/>
      <c r="I149" s="2"/>
      <c r="J149" s="1"/>
      <c r="K149" s="2"/>
      <c r="L149" s="2"/>
      <c r="M149" s="1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5.75" customHeight="1">
      <c r="A150" s="1"/>
      <c r="B150" s="1"/>
      <c r="C150" s="2"/>
      <c r="D150" s="2"/>
      <c r="E150" s="1"/>
      <c r="F150" s="1"/>
      <c r="G150" s="1"/>
      <c r="H150" s="2"/>
      <c r="I150" s="2"/>
      <c r="J150" s="1"/>
      <c r="K150" s="2"/>
      <c r="L150" s="2"/>
      <c r="M150" s="1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.75" customHeight="1">
      <c r="A151" s="1"/>
      <c r="B151" s="1"/>
      <c r="C151" s="2"/>
      <c r="D151" s="2"/>
      <c r="E151" s="1"/>
      <c r="F151" s="1"/>
      <c r="G151" s="1"/>
      <c r="H151" s="2"/>
      <c r="I151" s="2"/>
      <c r="J151" s="1"/>
      <c r="K151" s="2"/>
      <c r="L151" s="2"/>
      <c r="M151" s="1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5.75" customHeight="1">
      <c r="A152" s="1"/>
      <c r="B152" s="1"/>
      <c r="C152" s="2"/>
      <c r="D152" s="2"/>
      <c r="E152" s="1"/>
      <c r="F152" s="1"/>
      <c r="G152" s="1"/>
      <c r="H152" s="2"/>
      <c r="I152" s="2"/>
      <c r="J152" s="1"/>
      <c r="K152" s="2"/>
      <c r="L152" s="2"/>
      <c r="M152" s="1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5.75" customHeight="1">
      <c r="A153" s="1"/>
      <c r="B153" s="1"/>
      <c r="C153" s="2"/>
      <c r="D153" s="2"/>
      <c r="E153" s="1"/>
      <c r="F153" s="1"/>
      <c r="G153" s="1"/>
      <c r="H153" s="2"/>
      <c r="I153" s="2"/>
      <c r="J153" s="1"/>
      <c r="K153" s="2"/>
      <c r="L153" s="2"/>
      <c r="M153" s="1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5.75" customHeight="1">
      <c r="A154" s="1"/>
      <c r="B154" s="1"/>
      <c r="C154" s="2"/>
      <c r="D154" s="2"/>
      <c r="E154" s="1"/>
      <c r="F154" s="1"/>
      <c r="G154" s="1"/>
      <c r="H154" s="2"/>
      <c r="I154" s="2"/>
      <c r="J154" s="1"/>
      <c r="K154" s="2"/>
      <c r="L154" s="2"/>
      <c r="M154" s="1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5.75" customHeight="1">
      <c r="A155" s="1"/>
      <c r="B155" s="1"/>
      <c r="C155" s="2"/>
      <c r="D155" s="2"/>
      <c r="E155" s="1"/>
      <c r="F155" s="1"/>
      <c r="G155" s="1"/>
      <c r="H155" s="2"/>
      <c r="I155" s="2"/>
      <c r="J155" s="1"/>
      <c r="K155" s="2"/>
      <c r="L155" s="2"/>
      <c r="M155" s="1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5.75" customHeight="1">
      <c r="A156" s="1"/>
      <c r="B156" s="1"/>
      <c r="C156" s="2"/>
      <c r="D156" s="2"/>
      <c r="E156" s="1"/>
      <c r="F156" s="1"/>
      <c r="G156" s="1"/>
      <c r="H156" s="2"/>
      <c r="I156" s="2"/>
      <c r="J156" s="1"/>
      <c r="K156" s="2"/>
      <c r="L156" s="2"/>
      <c r="M156" s="1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5.75" customHeight="1">
      <c r="A157" s="1"/>
      <c r="B157" s="1"/>
      <c r="C157" s="2"/>
      <c r="D157" s="2"/>
      <c r="E157" s="1"/>
      <c r="F157" s="1"/>
      <c r="G157" s="1"/>
      <c r="H157" s="2"/>
      <c r="I157" s="2"/>
      <c r="J157" s="1"/>
      <c r="K157" s="2"/>
      <c r="L157" s="2"/>
      <c r="M157" s="1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5.75" customHeight="1">
      <c r="A158" s="1"/>
      <c r="B158" s="1"/>
      <c r="C158" s="2"/>
      <c r="D158" s="2"/>
      <c r="E158" s="1"/>
      <c r="F158" s="1"/>
      <c r="G158" s="1"/>
      <c r="H158" s="2"/>
      <c r="I158" s="2"/>
      <c r="J158" s="1"/>
      <c r="K158" s="2"/>
      <c r="L158" s="2"/>
      <c r="M158" s="1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5.75" customHeight="1">
      <c r="A159" s="1"/>
      <c r="B159" s="1"/>
      <c r="C159" s="2"/>
      <c r="D159" s="2"/>
      <c r="E159" s="1"/>
      <c r="F159" s="1"/>
      <c r="G159" s="1"/>
      <c r="H159" s="2"/>
      <c r="I159" s="2"/>
      <c r="J159" s="1"/>
      <c r="K159" s="2"/>
      <c r="L159" s="2"/>
      <c r="M159" s="1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5.75" customHeight="1">
      <c r="A160" s="1"/>
      <c r="B160" s="1"/>
      <c r="C160" s="2"/>
      <c r="D160" s="2"/>
      <c r="E160" s="1"/>
      <c r="F160" s="1"/>
      <c r="G160" s="1"/>
      <c r="H160" s="2"/>
      <c r="I160" s="2"/>
      <c r="J160" s="1"/>
      <c r="K160" s="2"/>
      <c r="L160" s="2"/>
      <c r="M160" s="1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5.75" customHeight="1">
      <c r="A161" s="1"/>
      <c r="B161" s="1"/>
      <c r="C161" s="2"/>
      <c r="D161" s="2"/>
      <c r="E161" s="1"/>
      <c r="F161" s="1"/>
      <c r="G161" s="1"/>
      <c r="H161" s="2"/>
      <c r="I161" s="2"/>
      <c r="J161" s="1"/>
      <c r="K161" s="2"/>
      <c r="L161" s="2"/>
      <c r="M161" s="1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5.75" customHeight="1">
      <c r="A162" s="1"/>
      <c r="B162" s="1"/>
      <c r="C162" s="2"/>
      <c r="D162" s="2"/>
      <c r="E162" s="1"/>
      <c r="F162" s="1"/>
      <c r="G162" s="1"/>
      <c r="H162" s="2"/>
      <c r="I162" s="2"/>
      <c r="J162" s="1"/>
      <c r="K162" s="2"/>
      <c r="L162" s="2"/>
      <c r="M162" s="1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5.75" customHeight="1">
      <c r="A163" s="1"/>
      <c r="B163" s="1"/>
      <c r="C163" s="2"/>
      <c r="D163" s="2"/>
      <c r="E163" s="1"/>
      <c r="F163" s="1"/>
      <c r="G163" s="1"/>
      <c r="H163" s="2"/>
      <c r="I163" s="2"/>
      <c r="J163" s="1"/>
      <c r="K163" s="2"/>
      <c r="L163" s="2"/>
      <c r="M163" s="1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5.75" customHeight="1">
      <c r="A164" s="1"/>
      <c r="B164" s="1"/>
      <c r="C164" s="2"/>
      <c r="D164" s="2"/>
      <c r="E164" s="1"/>
      <c r="F164" s="1"/>
      <c r="G164" s="1"/>
      <c r="H164" s="2"/>
      <c r="I164" s="2"/>
      <c r="J164" s="1"/>
      <c r="K164" s="2"/>
      <c r="L164" s="2"/>
      <c r="M164" s="1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5.75" customHeight="1">
      <c r="A165" s="1"/>
      <c r="B165" s="1"/>
      <c r="C165" s="2"/>
      <c r="D165" s="2"/>
      <c r="E165" s="1"/>
      <c r="F165" s="1"/>
      <c r="G165" s="1"/>
      <c r="H165" s="2"/>
      <c r="I165" s="2"/>
      <c r="J165" s="1"/>
      <c r="K165" s="2"/>
      <c r="L165" s="2"/>
      <c r="M165" s="1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5.75" customHeight="1">
      <c r="A166" s="1"/>
      <c r="B166" s="1"/>
      <c r="C166" s="2"/>
      <c r="D166" s="2"/>
      <c r="E166" s="1"/>
      <c r="F166" s="1"/>
      <c r="G166" s="1"/>
      <c r="H166" s="2"/>
      <c r="I166" s="2"/>
      <c r="J166" s="1"/>
      <c r="K166" s="2"/>
      <c r="L166" s="2"/>
      <c r="M166" s="1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5.75" customHeight="1">
      <c r="A167" s="1"/>
      <c r="B167" s="1"/>
      <c r="C167" s="2"/>
      <c r="D167" s="2"/>
      <c r="E167" s="1"/>
      <c r="F167" s="1"/>
      <c r="G167" s="1"/>
      <c r="H167" s="2"/>
      <c r="I167" s="2"/>
      <c r="J167" s="1"/>
      <c r="K167" s="2"/>
      <c r="L167" s="2"/>
      <c r="M167" s="1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5.75" customHeight="1">
      <c r="A168" s="1"/>
      <c r="B168" s="1"/>
      <c r="C168" s="2"/>
      <c r="D168" s="2"/>
      <c r="E168" s="1"/>
      <c r="F168" s="1"/>
      <c r="G168" s="1"/>
      <c r="H168" s="2"/>
      <c r="I168" s="2"/>
      <c r="J168" s="1"/>
      <c r="K168" s="2"/>
      <c r="L168" s="2"/>
      <c r="M168" s="1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5.75" customHeight="1">
      <c r="A169" s="1"/>
      <c r="B169" s="1"/>
      <c r="C169" s="2"/>
      <c r="D169" s="2"/>
      <c r="E169" s="1"/>
      <c r="F169" s="1"/>
      <c r="G169" s="1"/>
      <c r="H169" s="2"/>
      <c r="I169" s="2"/>
      <c r="J169" s="1"/>
      <c r="K169" s="2"/>
      <c r="L169" s="2"/>
      <c r="M169" s="1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5.75" customHeight="1">
      <c r="A170" s="1"/>
      <c r="B170" s="1"/>
      <c r="C170" s="2"/>
      <c r="D170" s="2"/>
      <c r="E170" s="1"/>
      <c r="F170" s="1"/>
      <c r="G170" s="1"/>
      <c r="H170" s="2"/>
      <c r="I170" s="2"/>
      <c r="J170" s="1"/>
      <c r="K170" s="2"/>
      <c r="L170" s="2"/>
      <c r="M170" s="1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5.75" customHeight="1">
      <c r="A171" s="1"/>
      <c r="B171" s="1"/>
      <c r="C171" s="2"/>
      <c r="D171" s="2"/>
      <c r="E171" s="1"/>
      <c r="F171" s="1"/>
      <c r="G171" s="1"/>
      <c r="H171" s="2"/>
      <c r="I171" s="2"/>
      <c r="J171" s="1"/>
      <c r="K171" s="2"/>
      <c r="L171" s="2"/>
      <c r="M171" s="1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5.75" customHeight="1">
      <c r="A172" s="1"/>
      <c r="B172" s="1"/>
      <c r="C172" s="2"/>
      <c r="D172" s="2"/>
      <c r="E172" s="1"/>
      <c r="F172" s="1"/>
      <c r="G172" s="1"/>
      <c r="H172" s="2"/>
      <c r="I172" s="2"/>
      <c r="J172" s="1"/>
      <c r="K172" s="2"/>
      <c r="L172" s="2"/>
      <c r="M172" s="1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5.75" customHeight="1">
      <c r="A173" s="1"/>
      <c r="B173" s="1"/>
      <c r="C173" s="2"/>
      <c r="D173" s="2"/>
      <c r="E173" s="1"/>
      <c r="F173" s="1"/>
      <c r="G173" s="1"/>
      <c r="H173" s="2"/>
      <c r="I173" s="2"/>
      <c r="J173" s="1"/>
      <c r="K173" s="2"/>
      <c r="L173" s="2"/>
      <c r="M173" s="1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5.75" customHeight="1">
      <c r="A174" s="1"/>
      <c r="B174" s="1"/>
      <c r="C174" s="2"/>
      <c r="D174" s="2"/>
      <c r="E174" s="1"/>
      <c r="F174" s="1"/>
      <c r="G174" s="1"/>
      <c r="H174" s="2"/>
      <c r="I174" s="2"/>
      <c r="J174" s="1"/>
      <c r="K174" s="2"/>
      <c r="L174" s="2"/>
      <c r="M174" s="1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5.75" customHeight="1">
      <c r="A175" s="1"/>
      <c r="B175" s="1"/>
      <c r="C175" s="2"/>
      <c r="D175" s="2"/>
      <c r="E175" s="1"/>
      <c r="F175" s="1"/>
      <c r="G175" s="1"/>
      <c r="H175" s="2"/>
      <c r="I175" s="2"/>
      <c r="J175" s="1"/>
      <c r="K175" s="2"/>
      <c r="L175" s="2"/>
      <c r="M175" s="1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5.75" customHeight="1">
      <c r="A176" s="1"/>
      <c r="B176" s="1"/>
      <c r="C176" s="2"/>
      <c r="D176" s="2"/>
      <c r="E176" s="1"/>
      <c r="F176" s="1"/>
      <c r="G176" s="1"/>
      <c r="H176" s="2"/>
      <c r="I176" s="2"/>
      <c r="J176" s="1"/>
      <c r="K176" s="2"/>
      <c r="L176" s="2"/>
      <c r="M176" s="1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5.75" customHeight="1">
      <c r="A177" s="1"/>
      <c r="B177" s="1"/>
      <c r="C177" s="2"/>
      <c r="D177" s="2"/>
      <c r="E177" s="1"/>
      <c r="F177" s="1"/>
      <c r="G177" s="1"/>
      <c r="H177" s="2"/>
      <c r="I177" s="2"/>
      <c r="J177" s="1"/>
      <c r="K177" s="2"/>
      <c r="L177" s="2"/>
      <c r="M177" s="1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5.75" customHeight="1">
      <c r="A178" s="1"/>
      <c r="B178" s="1"/>
      <c r="C178" s="2"/>
      <c r="D178" s="2"/>
      <c r="E178" s="1"/>
      <c r="F178" s="1"/>
      <c r="G178" s="1"/>
      <c r="H178" s="2"/>
      <c r="I178" s="2"/>
      <c r="J178" s="1"/>
      <c r="K178" s="2"/>
      <c r="L178" s="2"/>
      <c r="M178" s="1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5.75" customHeight="1">
      <c r="A179" s="1"/>
      <c r="B179" s="1"/>
      <c r="C179" s="2"/>
      <c r="D179" s="2"/>
      <c r="E179" s="1"/>
      <c r="F179" s="1"/>
      <c r="G179" s="1"/>
      <c r="H179" s="2"/>
      <c r="I179" s="2"/>
      <c r="J179" s="1"/>
      <c r="K179" s="2"/>
      <c r="L179" s="2"/>
      <c r="M179" s="1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5.75" customHeight="1">
      <c r="A180" s="1"/>
      <c r="B180" s="1"/>
      <c r="C180" s="2"/>
      <c r="D180" s="2"/>
      <c r="E180" s="1"/>
      <c r="F180" s="1"/>
      <c r="G180" s="1"/>
      <c r="H180" s="2"/>
      <c r="I180" s="2"/>
      <c r="J180" s="1"/>
      <c r="K180" s="2"/>
      <c r="L180" s="2"/>
      <c r="M180" s="1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5.75" customHeight="1">
      <c r="A181" s="1"/>
      <c r="B181" s="1"/>
      <c r="C181" s="2"/>
      <c r="D181" s="2"/>
      <c r="E181" s="1"/>
      <c r="F181" s="1"/>
      <c r="G181" s="1"/>
      <c r="H181" s="2"/>
      <c r="I181" s="2"/>
      <c r="J181" s="1"/>
      <c r="K181" s="2"/>
      <c r="L181" s="2"/>
      <c r="M181" s="1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5.75" customHeight="1">
      <c r="A182" s="1"/>
      <c r="B182" s="1"/>
      <c r="C182" s="2"/>
      <c r="D182" s="2"/>
      <c r="E182" s="1"/>
      <c r="F182" s="1"/>
      <c r="G182" s="1"/>
      <c r="H182" s="2"/>
      <c r="I182" s="2"/>
      <c r="J182" s="1"/>
      <c r="K182" s="2"/>
      <c r="L182" s="2"/>
      <c r="M182" s="1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5.75" customHeight="1">
      <c r="A183" s="1"/>
      <c r="B183" s="1"/>
      <c r="C183" s="2"/>
      <c r="D183" s="2"/>
      <c r="E183" s="1"/>
      <c r="F183" s="1"/>
      <c r="G183" s="1"/>
      <c r="H183" s="2"/>
      <c r="I183" s="2"/>
      <c r="J183" s="1"/>
      <c r="K183" s="2"/>
      <c r="L183" s="2"/>
      <c r="M183" s="1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5.75" customHeight="1">
      <c r="A184" s="1"/>
      <c r="B184" s="1"/>
      <c r="C184" s="2"/>
      <c r="D184" s="2"/>
      <c r="E184" s="1"/>
      <c r="F184" s="1"/>
      <c r="G184" s="1"/>
      <c r="H184" s="2"/>
      <c r="I184" s="2"/>
      <c r="J184" s="1"/>
      <c r="K184" s="2"/>
      <c r="L184" s="2"/>
      <c r="M184" s="1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5.75" customHeight="1">
      <c r="A185" s="1"/>
      <c r="B185" s="1"/>
      <c r="C185" s="2"/>
      <c r="D185" s="2"/>
      <c r="E185" s="1"/>
      <c r="F185" s="1"/>
      <c r="G185" s="1"/>
      <c r="H185" s="2"/>
      <c r="I185" s="2"/>
      <c r="J185" s="1"/>
      <c r="K185" s="2"/>
      <c r="L185" s="2"/>
      <c r="M185" s="1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5.75" customHeight="1">
      <c r="A186" s="1"/>
      <c r="B186" s="1"/>
      <c r="C186" s="2"/>
      <c r="D186" s="2"/>
      <c r="E186" s="1"/>
      <c r="F186" s="1"/>
      <c r="G186" s="1"/>
      <c r="H186" s="2"/>
      <c r="I186" s="2"/>
      <c r="J186" s="1"/>
      <c r="K186" s="2"/>
      <c r="L186" s="2"/>
      <c r="M186" s="1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5.75" customHeight="1">
      <c r="A187" s="1"/>
      <c r="B187" s="1"/>
      <c r="C187" s="2"/>
      <c r="D187" s="2"/>
      <c r="E187" s="1"/>
      <c r="F187" s="1"/>
      <c r="G187" s="1"/>
      <c r="H187" s="2"/>
      <c r="I187" s="2"/>
      <c r="J187" s="1"/>
      <c r="K187" s="2"/>
      <c r="L187" s="2"/>
      <c r="M187" s="1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5.75" customHeight="1">
      <c r="A188" s="1"/>
      <c r="B188" s="1"/>
      <c r="C188" s="2"/>
      <c r="D188" s="2"/>
      <c r="E188" s="1"/>
      <c r="F188" s="1"/>
      <c r="G188" s="1"/>
      <c r="H188" s="2"/>
      <c r="I188" s="2"/>
      <c r="J188" s="1"/>
      <c r="K188" s="2"/>
      <c r="L188" s="2"/>
      <c r="M188" s="1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5.75" customHeight="1">
      <c r="A189" s="1"/>
      <c r="B189" s="1"/>
      <c r="C189" s="2"/>
      <c r="D189" s="2"/>
      <c r="E189" s="1"/>
      <c r="F189" s="1"/>
      <c r="G189" s="1"/>
      <c r="H189" s="2"/>
      <c r="I189" s="2"/>
      <c r="J189" s="1"/>
      <c r="K189" s="2"/>
      <c r="L189" s="2"/>
      <c r="M189" s="1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5.75" customHeight="1">
      <c r="A190" s="1"/>
      <c r="B190" s="1"/>
      <c r="C190" s="2"/>
      <c r="D190" s="2"/>
      <c r="E190" s="1"/>
      <c r="F190" s="1"/>
      <c r="G190" s="1"/>
      <c r="H190" s="2"/>
      <c r="I190" s="2"/>
      <c r="J190" s="1"/>
      <c r="K190" s="2"/>
      <c r="L190" s="2"/>
      <c r="M190" s="1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5.75" customHeight="1">
      <c r="A191" s="1"/>
      <c r="B191" s="1"/>
      <c r="C191" s="2"/>
      <c r="D191" s="2"/>
      <c r="E191" s="1"/>
      <c r="F191" s="1"/>
      <c r="G191" s="1"/>
      <c r="H191" s="2"/>
      <c r="I191" s="2"/>
      <c r="J191" s="1"/>
      <c r="K191" s="2"/>
      <c r="L191" s="2"/>
      <c r="M191" s="1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5.75" customHeight="1">
      <c r="A192" s="1"/>
      <c r="B192" s="1"/>
      <c r="C192" s="2"/>
      <c r="D192" s="2"/>
      <c r="E192" s="1"/>
      <c r="F192" s="1"/>
      <c r="G192" s="1"/>
      <c r="H192" s="2"/>
      <c r="I192" s="2"/>
      <c r="J192" s="1"/>
      <c r="K192" s="2"/>
      <c r="L192" s="2"/>
      <c r="M192" s="1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5.75" customHeight="1">
      <c r="A193" s="1"/>
      <c r="B193" s="1"/>
      <c r="C193" s="2"/>
      <c r="D193" s="2"/>
      <c r="E193" s="1"/>
      <c r="F193" s="1"/>
      <c r="G193" s="1"/>
      <c r="H193" s="2"/>
      <c r="I193" s="2"/>
      <c r="J193" s="1"/>
      <c r="K193" s="2"/>
      <c r="L193" s="2"/>
      <c r="M193" s="1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5.75" customHeight="1">
      <c r="A194" s="1"/>
      <c r="B194" s="1"/>
      <c r="C194" s="2"/>
      <c r="D194" s="2"/>
      <c r="E194" s="1"/>
      <c r="F194" s="1"/>
      <c r="G194" s="1"/>
      <c r="H194" s="2"/>
      <c r="I194" s="2"/>
      <c r="J194" s="1"/>
      <c r="K194" s="2"/>
      <c r="L194" s="2"/>
      <c r="M194" s="1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5.75" customHeight="1">
      <c r="A195" s="1"/>
      <c r="B195" s="1"/>
      <c r="C195" s="2"/>
      <c r="D195" s="2"/>
      <c r="E195" s="1"/>
      <c r="F195" s="1"/>
      <c r="G195" s="1"/>
      <c r="H195" s="2"/>
      <c r="I195" s="2"/>
      <c r="J195" s="1"/>
      <c r="K195" s="2"/>
      <c r="L195" s="2"/>
      <c r="M195" s="1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5.75" customHeight="1">
      <c r="A196" s="1"/>
      <c r="B196" s="1"/>
      <c r="C196" s="2"/>
      <c r="D196" s="2"/>
      <c r="E196" s="1"/>
      <c r="F196" s="1"/>
      <c r="G196" s="1"/>
      <c r="H196" s="2"/>
      <c r="I196" s="2"/>
      <c r="J196" s="1"/>
      <c r="K196" s="2"/>
      <c r="L196" s="2"/>
      <c r="M196" s="1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5.75" customHeight="1">
      <c r="A197" s="1"/>
      <c r="B197" s="1"/>
      <c r="C197" s="2"/>
      <c r="D197" s="2"/>
      <c r="E197" s="1"/>
      <c r="F197" s="1"/>
      <c r="G197" s="1"/>
      <c r="H197" s="2"/>
      <c r="I197" s="2"/>
      <c r="J197" s="1"/>
      <c r="K197" s="2"/>
      <c r="L197" s="2"/>
      <c r="M197" s="1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5.75" customHeight="1">
      <c r="A198" s="1"/>
      <c r="B198" s="1"/>
      <c r="C198" s="2"/>
      <c r="D198" s="2"/>
      <c r="E198" s="1"/>
      <c r="F198" s="1"/>
      <c r="G198" s="1"/>
      <c r="H198" s="2"/>
      <c r="I198" s="2"/>
      <c r="J198" s="1"/>
      <c r="K198" s="2"/>
      <c r="L198" s="2"/>
      <c r="M198" s="1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5.75" customHeight="1">
      <c r="A199" s="1"/>
      <c r="B199" s="1"/>
      <c r="C199" s="2"/>
      <c r="D199" s="2"/>
      <c r="E199" s="1"/>
      <c r="F199" s="1"/>
      <c r="G199" s="1"/>
      <c r="H199" s="2"/>
      <c r="I199" s="2"/>
      <c r="J199" s="1"/>
      <c r="K199" s="2"/>
      <c r="L199" s="2"/>
      <c r="M199" s="1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5.75" customHeight="1">
      <c r="A200" s="1"/>
      <c r="B200" s="1"/>
      <c r="C200" s="2"/>
      <c r="D200" s="2"/>
      <c r="E200" s="1"/>
      <c r="F200" s="1"/>
      <c r="G200" s="1"/>
      <c r="H200" s="2"/>
      <c r="I200" s="2"/>
      <c r="J200" s="1"/>
      <c r="K200" s="2"/>
      <c r="L200" s="2"/>
      <c r="M200" s="1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5.75" customHeight="1">
      <c r="A201" s="1"/>
      <c r="B201" s="1"/>
      <c r="C201" s="2"/>
      <c r="D201" s="2"/>
      <c r="E201" s="1"/>
      <c r="F201" s="1"/>
      <c r="G201" s="1"/>
      <c r="H201" s="2"/>
      <c r="I201" s="2"/>
      <c r="J201" s="1"/>
      <c r="K201" s="2"/>
      <c r="L201" s="2"/>
      <c r="M201" s="1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5.75" customHeight="1">
      <c r="A202" s="1"/>
      <c r="B202" s="1"/>
      <c r="C202" s="2"/>
      <c r="D202" s="2"/>
      <c r="E202" s="1"/>
      <c r="F202" s="1"/>
      <c r="G202" s="1"/>
      <c r="H202" s="2"/>
      <c r="I202" s="2"/>
      <c r="J202" s="1"/>
      <c r="K202" s="2"/>
      <c r="L202" s="2"/>
      <c r="M202" s="1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5.75" customHeight="1">
      <c r="A203" s="1"/>
      <c r="B203" s="1"/>
      <c r="C203" s="2"/>
      <c r="D203" s="2"/>
      <c r="E203" s="1"/>
      <c r="F203" s="1"/>
      <c r="G203" s="1"/>
      <c r="H203" s="2"/>
      <c r="I203" s="2"/>
      <c r="J203" s="1"/>
      <c r="K203" s="2"/>
      <c r="L203" s="2"/>
      <c r="M203" s="1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5.75" customHeight="1">
      <c r="A204" s="1"/>
      <c r="B204" s="1"/>
      <c r="C204" s="2"/>
      <c r="D204" s="2"/>
      <c r="E204" s="1"/>
      <c r="F204" s="1"/>
      <c r="G204" s="1"/>
      <c r="H204" s="2"/>
      <c r="I204" s="2"/>
      <c r="J204" s="1"/>
      <c r="K204" s="2"/>
      <c r="L204" s="2"/>
      <c r="M204" s="1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5.75" customHeight="1">
      <c r="A205" s="1"/>
      <c r="B205" s="1"/>
      <c r="C205" s="2"/>
      <c r="D205" s="2"/>
      <c r="E205" s="1"/>
      <c r="F205" s="1"/>
      <c r="G205" s="1"/>
      <c r="H205" s="2"/>
      <c r="I205" s="2"/>
      <c r="J205" s="1"/>
      <c r="K205" s="2"/>
      <c r="L205" s="2"/>
      <c r="M205" s="1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5.75" customHeight="1">
      <c r="A206" s="1"/>
      <c r="B206" s="1"/>
      <c r="C206" s="2"/>
      <c r="D206" s="2"/>
      <c r="E206" s="1"/>
      <c r="F206" s="1"/>
      <c r="G206" s="1"/>
      <c r="H206" s="2"/>
      <c r="I206" s="2"/>
      <c r="J206" s="1"/>
      <c r="K206" s="2"/>
      <c r="L206" s="2"/>
      <c r="M206" s="1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5.75" customHeight="1">
      <c r="A207" s="1"/>
      <c r="B207" s="1"/>
      <c r="C207" s="2"/>
      <c r="D207" s="2"/>
      <c r="E207" s="1"/>
      <c r="F207" s="1"/>
      <c r="G207" s="1"/>
      <c r="H207" s="2"/>
      <c r="I207" s="2"/>
      <c r="J207" s="1"/>
      <c r="K207" s="2"/>
      <c r="L207" s="2"/>
      <c r="M207" s="1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5.75" customHeight="1">
      <c r="A208" s="1"/>
      <c r="B208" s="1"/>
      <c r="C208" s="2"/>
      <c r="D208" s="2"/>
      <c r="E208" s="1"/>
      <c r="F208" s="1"/>
      <c r="G208" s="1"/>
      <c r="H208" s="2"/>
      <c r="I208" s="2"/>
      <c r="J208" s="1"/>
      <c r="K208" s="2"/>
      <c r="L208" s="2"/>
      <c r="M208" s="1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5.75" customHeight="1">
      <c r="A209" s="1"/>
      <c r="B209" s="1"/>
      <c r="C209" s="2"/>
      <c r="D209" s="2"/>
      <c r="E209" s="1"/>
      <c r="F209" s="1"/>
      <c r="G209" s="1"/>
      <c r="H209" s="2"/>
      <c r="I209" s="2"/>
      <c r="J209" s="1"/>
      <c r="K209" s="2"/>
      <c r="L209" s="2"/>
      <c r="M209" s="1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5.75" customHeight="1">
      <c r="A210" s="1"/>
      <c r="B210" s="1"/>
      <c r="C210" s="2"/>
      <c r="D210" s="2"/>
      <c r="E210" s="1"/>
      <c r="F210" s="1"/>
      <c r="G210" s="1"/>
      <c r="H210" s="2"/>
      <c r="I210" s="2"/>
      <c r="J210" s="1"/>
      <c r="K210" s="2"/>
      <c r="L210" s="2"/>
      <c r="M210" s="1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5.75" customHeight="1">
      <c r="A211" s="1"/>
      <c r="B211" s="1"/>
      <c r="C211" s="2"/>
      <c r="D211" s="2"/>
      <c r="E211" s="1"/>
      <c r="F211" s="1"/>
      <c r="G211" s="1"/>
      <c r="H211" s="2"/>
      <c r="I211" s="2"/>
      <c r="J211" s="1"/>
      <c r="K211" s="2"/>
      <c r="L211" s="2"/>
      <c r="M211" s="1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5.75" customHeight="1">
      <c r="A212" s="1"/>
      <c r="B212" s="1"/>
      <c r="C212" s="2"/>
      <c r="D212" s="2"/>
      <c r="E212" s="1"/>
      <c r="F212" s="1"/>
      <c r="G212" s="1"/>
      <c r="H212" s="2"/>
      <c r="I212" s="2"/>
      <c r="J212" s="1"/>
      <c r="K212" s="2"/>
      <c r="L212" s="2"/>
      <c r="M212" s="1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5.75" customHeight="1">
      <c r="A213" s="1"/>
      <c r="B213" s="1"/>
      <c r="C213" s="2"/>
      <c r="D213" s="2"/>
      <c r="E213" s="1"/>
      <c r="F213" s="1"/>
      <c r="G213" s="1"/>
      <c r="H213" s="2"/>
      <c r="I213" s="2"/>
      <c r="J213" s="1"/>
      <c r="K213" s="2"/>
      <c r="L213" s="2"/>
      <c r="M213" s="1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5.75" customHeight="1">
      <c r="A214" s="1"/>
      <c r="B214" s="1"/>
      <c r="C214" s="2"/>
      <c r="D214" s="2"/>
      <c r="E214" s="1"/>
      <c r="F214" s="1"/>
      <c r="G214" s="1"/>
      <c r="H214" s="2"/>
      <c r="I214" s="2"/>
      <c r="J214" s="1"/>
      <c r="K214" s="2"/>
      <c r="L214" s="2"/>
      <c r="M214" s="1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5.75" customHeight="1">
      <c r="A215" s="1"/>
      <c r="B215" s="1"/>
      <c r="C215" s="2"/>
      <c r="D215" s="2"/>
      <c r="E215" s="1"/>
      <c r="F215" s="1"/>
      <c r="G215" s="1"/>
      <c r="H215" s="2"/>
      <c r="I215" s="2"/>
      <c r="J215" s="1"/>
      <c r="K215" s="2"/>
      <c r="L215" s="2"/>
      <c r="M215" s="1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5.75" customHeight="1">
      <c r="A216" s="1"/>
      <c r="B216" s="1"/>
      <c r="C216" s="2"/>
      <c r="D216" s="2"/>
      <c r="E216" s="1"/>
      <c r="F216" s="1"/>
      <c r="G216" s="1"/>
      <c r="H216" s="2"/>
      <c r="I216" s="2"/>
      <c r="J216" s="1"/>
      <c r="K216" s="2"/>
      <c r="L216" s="2"/>
      <c r="M216" s="1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5.75" customHeight="1">
      <c r="A217" s="1"/>
      <c r="B217" s="1"/>
      <c r="C217" s="2"/>
      <c r="D217" s="2"/>
      <c r="E217" s="1"/>
      <c r="F217" s="1"/>
      <c r="G217" s="1"/>
      <c r="H217" s="2"/>
      <c r="I217" s="2"/>
      <c r="J217" s="1"/>
      <c r="K217" s="2"/>
      <c r="L217" s="2"/>
      <c r="M217" s="1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5.75" customHeight="1">
      <c r="A218" s="1"/>
      <c r="B218" s="1"/>
      <c r="C218" s="2"/>
      <c r="D218" s="2"/>
      <c r="E218" s="1"/>
      <c r="F218" s="1"/>
      <c r="G218" s="1"/>
      <c r="H218" s="2"/>
      <c r="I218" s="2"/>
      <c r="J218" s="1"/>
      <c r="K218" s="2"/>
      <c r="L218" s="2"/>
      <c r="M218" s="1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5.75" customHeight="1">
      <c r="A219" s="1"/>
      <c r="B219" s="1"/>
      <c r="C219" s="2"/>
      <c r="D219" s="2"/>
      <c r="E219" s="1"/>
      <c r="F219" s="1"/>
      <c r="G219" s="1"/>
      <c r="H219" s="2"/>
      <c r="I219" s="2"/>
      <c r="J219" s="1"/>
      <c r="K219" s="2"/>
      <c r="L219" s="2"/>
      <c r="M219" s="1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5.75" customHeight="1">
      <c r="A220" s="1"/>
      <c r="B220" s="1"/>
      <c r="C220" s="2"/>
      <c r="D220" s="2"/>
      <c r="E220" s="1"/>
      <c r="F220" s="1"/>
      <c r="G220" s="1"/>
      <c r="H220" s="2"/>
      <c r="I220" s="2"/>
      <c r="J220" s="1"/>
      <c r="K220" s="2"/>
      <c r="L220" s="2"/>
      <c r="M220" s="1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5.75" customHeight="1">
      <c r="A221" s="1"/>
      <c r="B221" s="1"/>
      <c r="C221" s="2"/>
      <c r="D221" s="2"/>
      <c r="E221" s="1"/>
      <c r="F221" s="1"/>
      <c r="G221" s="1"/>
      <c r="H221" s="2"/>
      <c r="I221" s="2"/>
      <c r="J221" s="1"/>
      <c r="K221" s="2"/>
      <c r="L221" s="2"/>
      <c r="M221" s="1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5.75" customHeight="1">
      <c r="A222" s="1"/>
      <c r="B222" s="1"/>
      <c r="C222" s="2"/>
      <c r="D222" s="2"/>
      <c r="E222" s="1"/>
      <c r="F222" s="1"/>
      <c r="G222" s="1"/>
      <c r="H222" s="2"/>
      <c r="I222" s="2"/>
      <c r="J222" s="1"/>
      <c r="K222" s="2"/>
      <c r="L222" s="2"/>
      <c r="M222" s="1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5.75" customHeight="1">
      <c r="A223" s="1"/>
      <c r="B223" s="1"/>
      <c r="C223" s="2"/>
      <c r="D223" s="2"/>
      <c r="E223" s="1"/>
      <c r="F223" s="1"/>
      <c r="G223" s="1"/>
      <c r="H223" s="2"/>
      <c r="I223" s="2"/>
      <c r="J223" s="1"/>
      <c r="K223" s="2"/>
      <c r="L223" s="2"/>
      <c r="M223" s="1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5.75" customHeight="1">
      <c r="A224" s="1"/>
      <c r="B224" s="1"/>
      <c r="C224" s="2"/>
      <c r="D224" s="2"/>
      <c r="E224" s="1"/>
      <c r="F224" s="1"/>
      <c r="G224" s="1"/>
      <c r="H224" s="2"/>
      <c r="I224" s="2"/>
      <c r="J224" s="1"/>
      <c r="K224" s="2"/>
      <c r="L224" s="2"/>
      <c r="M224" s="1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5.75" customHeight="1">
      <c r="A225" s="1"/>
      <c r="B225" s="1"/>
      <c r="C225" s="2"/>
      <c r="D225" s="2"/>
      <c r="E225" s="1"/>
      <c r="F225" s="1"/>
      <c r="G225" s="1"/>
      <c r="H225" s="2"/>
      <c r="I225" s="2"/>
      <c r="J225" s="1"/>
      <c r="K225" s="2"/>
      <c r="L225" s="2"/>
      <c r="M225" s="1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5.75" customHeight="1">
      <c r="A226" s="1"/>
      <c r="B226" s="1"/>
      <c r="C226" s="2"/>
      <c r="D226" s="2"/>
      <c r="E226" s="1"/>
      <c r="F226" s="1"/>
      <c r="G226" s="1"/>
      <c r="H226" s="2"/>
      <c r="I226" s="2"/>
      <c r="J226" s="1"/>
      <c r="K226" s="2"/>
      <c r="L226" s="2"/>
      <c r="M226" s="1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5.75" customHeight="1">
      <c r="A227" s="1"/>
      <c r="B227" s="1"/>
      <c r="C227" s="2"/>
      <c r="D227" s="2"/>
      <c r="E227" s="1"/>
      <c r="F227" s="1"/>
      <c r="G227" s="1"/>
      <c r="H227" s="2"/>
      <c r="I227" s="2"/>
      <c r="J227" s="1"/>
      <c r="K227" s="2"/>
      <c r="L227" s="2"/>
      <c r="M227" s="1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5.75" customHeight="1">
      <c r="A228" s="1"/>
      <c r="B228" s="1"/>
      <c r="C228" s="2"/>
      <c r="D228" s="2"/>
      <c r="E228" s="1"/>
      <c r="F228" s="1"/>
      <c r="G228" s="1"/>
      <c r="H228" s="2"/>
      <c r="I228" s="2"/>
      <c r="J228" s="1"/>
      <c r="K228" s="2"/>
      <c r="L228" s="2"/>
      <c r="M228" s="1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5.75" customHeight="1">
      <c r="A229" s="1"/>
      <c r="B229" s="1"/>
      <c r="C229" s="2"/>
      <c r="D229" s="2"/>
      <c r="E229" s="1"/>
      <c r="F229" s="1"/>
      <c r="G229" s="1"/>
      <c r="H229" s="2"/>
      <c r="I229" s="2"/>
      <c r="J229" s="1"/>
      <c r="K229" s="2"/>
      <c r="L229" s="2"/>
      <c r="M229" s="1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5.75" customHeight="1">
      <c r="A230" s="1"/>
      <c r="B230" s="1"/>
      <c r="C230" s="2"/>
      <c r="D230" s="2"/>
      <c r="E230" s="1"/>
      <c r="F230" s="1"/>
      <c r="G230" s="1"/>
      <c r="H230" s="2"/>
      <c r="I230" s="2"/>
      <c r="J230" s="1"/>
      <c r="K230" s="2"/>
      <c r="L230" s="2"/>
      <c r="M230" s="1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5.75" customHeight="1">
      <c r="A231" s="1"/>
      <c r="B231" s="1"/>
      <c r="C231" s="2"/>
      <c r="D231" s="2"/>
      <c r="E231" s="1"/>
      <c r="F231" s="1"/>
      <c r="G231" s="1"/>
      <c r="H231" s="2"/>
      <c r="I231" s="2"/>
      <c r="J231" s="1"/>
      <c r="K231" s="2"/>
      <c r="L231" s="2"/>
      <c r="M231" s="1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5.75" customHeight="1">
      <c r="A232" s="1"/>
      <c r="B232" s="1"/>
      <c r="C232" s="2"/>
      <c r="D232" s="2"/>
      <c r="E232" s="1"/>
      <c r="F232" s="1"/>
      <c r="G232" s="1"/>
      <c r="H232" s="2"/>
      <c r="I232" s="2"/>
      <c r="J232" s="1"/>
      <c r="K232" s="2"/>
      <c r="L232" s="2"/>
      <c r="M232" s="1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5.75" customHeight="1">
      <c r="A233" s="1"/>
      <c r="B233" s="1"/>
      <c r="C233" s="2"/>
      <c r="D233" s="2"/>
      <c r="E233" s="1"/>
      <c r="F233" s="1"/>
      <c r="G233" s="1"/>
      <c r="H233" s="2"/>
      <c r="I233" s="2"/>
      <c r="J233" s="1"/>
      <c r="K233" s="2"/>
      <c r="L233" s="2"/>
      <c r="M233" s="1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5.75" customHeight="1">
      <c r="A234" s="1"/>
      <c r="B234" s="1"/>
      <c r="C234" s="2"/>
      <c r="D234" s="2"/>
      <c r="E234" s="1"/>
      <c r="F234" s="1"/>
      <c r="G234" s="1"/>
      <c r="H234" s="2"/>
      <c r="I234" s="2"/>
      <c r="J234" s="1"/>
      <c r="K234" s="2"/>
      <c r="L234" s="2"/>
      <c r="M234" s="1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5.75" customHeight="1">
      <c r="A235" s="1"/>
      <c r="B235" s="1"/>
      <c r="C235" s="2"/>
      <c r="D235" s="2"/>
      <c r="E235" s="1"/>
      <c r="F235" s="1"/>
      <c r="G235" s="1"/>
      <c r="H235" s="2"/>
      <c r="I235" s="2"/>
      <c r="J235" s="1"/>
      <c r="K235" s="2"/>
      <c r="L235" s="2"/>
      <c r="M235" s="1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5.75" customHeight="1">
      <c r="A236" s="1"/>
      <c r="B236" s="1"/>
      <c r="C236" s="2"/>
      <c r="D236" s="2"/>
      <c r="E236" s="1"/>
      <c r="F236" s="1"/>
      <c r="G236" s="1"/>
      <c r="H236" s="2"/>
      <c r="I236" s="2"/>
      <c r="J236" s="1"/>
      <c r="K236" s="2"/>
      <c r="L236" s="2"/>
      <c r="M236" s="1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5.75" customHeight="1">
      <c r="A237" s="1"/>
      <c r="B237" s="1"/>
      <c r="C237" s="2"/>
      <c r="D237" s="2"/>
      <c r="E237" s="1"/>
      <c r="F237" s="1"/>
      <c r="G237" s="1"/>
      <c r="H237" s="2"/>
      <c r="I237" s="2"/>
      <c r="J237" s="1"/>
      <c r="K237" s="2"/>
      <c r="L237" s="2"/>
      <c r="M237" s="1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5.75" customHeight="1">
      <c r="A238" s="1"/>
      <c r="B238" s="1"/>
      <c r="C238" s="2"/>
      <c r="D238" s="2"/>
      <c r="E238" s="1"/>
      <c r="F238" s="1"/>
      <c r="G238" s="1"/>
      <c r="H238" s="2"/>
      <c r="I238" s="2"/>
      <c r="J238" s="1"/>
      <c r="K238" s="2"/>
      <c r="L238" s="2"/>
      <c r="M238" s="1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5.75" customHeight="1">
      <c r="A239" s="1"/>
      <c r="B239" s="1"/>
      <c r="C239" s="2"/>
      <c r="D239" s="2"/>
      <c r="E239" s="1"/>
      <c r="F239" s="1"/>
      <c r="G239" s="1"/>
      <c r="H239" s="2"/>
      <c r="I239" s="2"/>
      <c r="J239" s="1"/>
      <c r="K239" s="2"/>
      <c r="L239" s="2"/>
      <c r="M239" s="1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5.75" customHeight="1">
      <c r="A240" s="1"/>
      <c r="B240" s="1"/>
      <c r="C240" s="2"/>
      <c r="D240" s="2"/>
      <c r="E240" s="1"/>
      <c r="F240" s="1"/>
      <c r="G240" s="1"/>
      <c r="H240" s="2"/>
      <c r="I240" s="2"/>
      <c r="J240" s="1"/>
      <c r="K240" s="2"/>
      <c r="L240" s="2"/>
      <c r="M240" s="1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5.75" customHeight="1">
      <c r="A241" s="1"/>
      <c r="B241" s="1"/>
      <c r="C241" s="2"/>
      <c r="D241" s="2"/>
      <c r="E241" s="1"/>
      <c r="F241" s="1"/>
      <c r="G241" s="1"/>
      <c r="H241" s="2"/>
      <c r="I241" s="2"/>
      <c r="J241" s="1"/>
      <c r="K241" s="2"/>
      <c r="L241" s="2"/>
      <c r="M241" s="1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5.75" customHeight="1">
      <c r="A242" s="1"/>
      <c r="B242" s="1"/>
      <c r="C242" s="2"/>
      <c r="D242" s="2"/>
      <c r="E242" s="1"/>
      <c r="F242" s="1"/>
      <c r="G242" s="1"/>
      <c r="H242" s="2"/>
      <c r="I242" s="2"/>
      <c r="J242" s="1"/>
      <c r="K242" s="2"/>
      <c r="L242" s="2"/>
      <c r="M242" s="1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5.75" customHeight="1"/>
    <row r="244" spans="1:41" ht="15.75" customHeight="1"/>
    <row r="245" spans="1:41" ht="15.75" customHeight="1"/>
    <row r="246" spans="1:41" ht="15.75" customHeight="1"/>
    <row r="247" spans="1:41" ht="15.75" customHeight="1"/>
    <row r="248" spans="1:41" ht="15.75" customHeight="1"/>
    <row r="249" spans="1:41" ht="15.75" customHeight="1"/>
    <row r="250" spans="1:41" ht="15.75" customHeight="1"/>
    <row r="251" spans="1:41" ht="15.75" customHeight="1"/>
    <row r="252" spans="1:41" ht="15.75" customHeight="1"/>
    <row r="253" spans="1:41" ht="15.75" customHeight="1"/>
    <row r="254" spans="1:41" ht="15.75" customHeight="1"/>
    <row r="255" spans="1:41" ht="15.75" customHeight="1"/>
    <row r="256" spans="1:4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B6:AD6"/>
    <mergeCell ref="AE6:AG6"/>
    <mergeCell ref="AH6:AO6"/>
    <mergeCell ref="A6:I6"/>
    <mergeCell ref="J6:L6"/>
    <mergeCell ref="M6:O6"/>
    <mergeCell ref="P6:R6"/>
    <mergeCell ref="S6:U6"/>
    <mergeCell ref="V6:X6"/>
    <mergeCell ref="Y6:AA6"/>
  </mergeCells>
  <conditionalFormatting sqref="K10 K18 N10 N18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I21" r:id="rId1" location="gid=575505746"/>
  </hyperlinks>
  <pageMargins left="0.7" right="0.7" top="0.75" bottom="0.75" header="0" footer="0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  <outlinePr summaryBelow="0" summaryRight="0"/>
  </sheetPr>
  <dimension ref="A1:BI680"/>
  <sheetViews>
    <sheetView showGridLines="0" tabSelected="1" topLeftCell="A4" workbookViewId="0">
      <selection activeCell="M12" sqref="M12"/>
    </sheetView>
  </sheetViews>
  <sheetFormatPr baseColWidth="10" defaultColWidth="14.42578125" defaultRowHeight="15" customHeight="1"/>
  <cols>
    <col min="1" max="1" width="2.7109375" customWidth="1"/>
    <col min="2" max="2" width="10.42578125" customWidth="1"/>
    <col min="3" max="3" width="24" customWidth="1"/>
    <col min="4" max="27" width="6.5703125" customWidth="1"/>
    <col min="28" max="28" width="7" customWidth="1"/>
    <col min="29" max="30" width="11" customWidth="1"/>
    <col min="31" max="31" width="5.85546875" customWidth="1"/>
    <col min="32" max="32" width="4.7109375" customWidth="1"/>
    <col min="33" max="33" width="10.5703125" customWidth="1"/>
    <col min="34" max="34" width="30.5703125" customWidth="1"/>
    <col min="35" max="35" width="11.5703125" customWidth="1"/>
    <col min="36" max="36" width="7.85546875" customWidth="1"/>
    <col min="37" max="37" width="9.7109375" customWidth="1"/>
    <col min="38" max="38" width="7.85546875" customWidth="1"/>
    <col min="39" max="39" width="9.5703125" customWidth="1"/>
    <col min="40" max="40" width="7.85546875" customWidth="1"/>
    <col min="41" max="41" width="9.85546875" customWidth="1"/>
    <col min="42" max="42" width="7.85546875" customWidth="1"/>
    <col min="43" max="43" width="9.7109375" customWidth="1"/>
    <col min="44" max="44" width="7.85546875" customWidth="1"/>
    <col min="45" max="45" width="10.42578125" customWidth="1"/>
    <col min="46" max="46" width="7.85546875" customWidth="1"/>
    <col min="47" max="47" width="9.5703125" customWidth="1"/>
    <col min="48" max="48" width="7.85546875" customWidth="1"/>
    <col min="49" max="49" width="9.7109375" customWidth="1"/>
    <col min="50" max="50" width="7.85546875" customWidth="1"/>
    <col min="51" max="51" width="9.5703125" customWidth="1"/>
    <col min="52" max="52" width="7.85546875" customWidth="1"/>
    <col min="53" max="53" width="9.7109375" customWidth="1"/>
    <col min="54" max="54" width="7.85546875" customWidth="1"/>
    <col min="55" max="55" width="9.5703125" customWidth="1"/>
    <col min="56" max="56" width="7.85546875" customWidth="1"/>
    <col min="57" max="57" width="9" customWidth="1"/>
    <col min="58" max="58" width="7.85546875" customWidth="1"/>
    <col min="59" max="59" width="10.5703125" customWidth="1"/>
    <col min="60" max="60" width="13.5703125" customWidth="1"/>
    <col min="61" max="61" width="11" customWidth="1"/>
  </cols>
  <sheetData>
    <row r="1" spans="1:61" ht="54" customHeigh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</row>
    <row r="2" spans="1:61" ht="15.75" customHeight="1">
      <c r="A2" s="1"/>
      <c r="B2" s="103" t="s">
        <v>137</v>
      </c>
      <c r="C2" s="336" t="s">
        <v>67</v>
      </c>
      <c r="D2" s="334"/>
      <c r="E2" s="334"/>
      <c r="F2" s="334"/>
      <c r="G2" s="334"/>
      <c r="H2" s="334"/>
      <c r="I2" s="335"/>
      <c r="J2" s="2"/>
      <c r="K2" s="103" t="s">
        <v>138</v>
      </c>
      <c r="L2" s="336" t="s">
        <v>68</v>
      </c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5"/>
      <c r="X2" s="2"/>
      <c r="Y2" s="2"/>
      <c r="Z2" s="2"/>
      <c r="AA2" s="2"/>
      <c r="AB2" s="2"/>
      <c r="AC2" s="2"/>
      <c r="AD2" s="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</row>
    <row r="3" spans="1:61" ht="15.75" customHeight="1">
      <c r="A3" s="1"/>
      <c r="B3" s="103" t="s">
        <v>139</v>
      </c>
      <c r="C3" s="104" t="s">
        <v>65</v>
      </c>
      <c r="D3" s="2"/>
      <c r="E3" s="2"/>
      <c r="F3" s="2"/>
      <c r="G3" s="2"/>
      <c r="H3" s="2"/>
      <c r="I3" s="2"/>
      <c r="J3" s="2"/>
      <c r="K3" s="103" t="s">
        <v>140</v>
      </c>
      <c r="L3" s="336" t="s">
        <v>141</v>
      </c>
      <c r="M3" s="334"/>
      <c r="N3" s="334"/>
      <c r="O3" s="334"/>
      <c r="P3" s="334"/>
      <c r="Q3" s="33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2"/>
      <c r="AF3" s="102"/>
      <c r="AG3" s="105" t="s">
        <v>137</v>
      </c>
      <c r="AH3" s="337" t="str">
        <f t="shared" ref="AH3:AH4" si="0">C2</f>
        <v>Arquitectura de Computadoras</v>
      </c>
      <c r="AI3" s="334"/>
      <c r="AJ3" s="334"/>
      <c r="AK3" s="334"/>
      <c r="AL3" s="334"/>
      <c r="AM3" s="334"/>
      <c r="AN3" s="334"/>
      <c r="AO3" s="335"/>
      <c r="AP3" s="106"/>
      <c r="AQ3" s="105" t="s">
        <v>138</v>
      </c>
      <c r="AR3" s="333"/>
      <c r="AS3" s="334"/>
      <c r="AT3" s="334"/>
      <c r="AU3" s="334"/>
      <c r="AV3" s="334"/>
      <c r="AW3" s="334"/>
      <c r="AX3" s="334"/>
      <c r="AY3" s="335"/>
      <c r="AZ3" s="333"/>
      <c r="BA3" s="335"/>
      <c r="BB3" s="2"/>
      <c r="BC3" s="102"/>
      <c r="BD3" s="102"/>
      <c r="BE3" s="102"/>
      <c r="BF3" s="102"/>
      <c r="BG3" s="102"/>
      <c r="BH3" s="102"/>
      <c r="BI3" s="102"/>
    </row>
    <row r="4" spans="1:61" ht="15.75" customHeight="1">
      <c r="A4" s="101"/>
      <c r="B4" s="102"/>
      <c r="C4" s="338" t="s">
        <v>142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102"/>
      <c r="AD4" s="102"/>
      <c r="AE4" s="102"/>
      <c r="AF4" s="102"/>
      <c r="AG4" s="105" t="s">
        <v>139</v>
      </c>
      <c r="AH4" s="108" t="str">
        <f t="shared" si="0"/>
        <v>016</v>
      </c>
      <c r="AI4" s="109"/>
      <c r="AJ4" s="109"/>
      <c r="AK4" s="109"/>
      <c r="AL4" s="109"/>
      <c r="AM4" s="109"/>
      <c r="AN4" s="109"/>
      <c r="AO4" s="109"/>
      <c r="AP4" s="332" t="s">
        <v>140</v>
      </c>
      <c r="AQ4" s="321"/>
      <c r="AR4" s="333"/>
      <c r="AS4" s="334"/>
      <c r="AT4" s="334"/>
      <c r="AU4" s="334"/>
      <c r="AV4" s="334"/>
      <c r="AW4" s="334"/>
      <c r="AX4" s="334"/>
      <c r="AY4" s="335"/>
      <c r="AZ4" s="110"/>
      <c r="BA4" s="110"/>
      <c r="BB4" s="2"/>
      <c r="BC4" s="102"/>
      <c r="BD4" s="102"/>
      <c r="BE4" s="102"/>
      <c r="BF4" s="102"/>
      <c r="BG4" s="102"/>
      <c r="BH4" s="102"/>
      <c r="BI4" s="102"/>
    </row>
    <row r="5" spans="1:61" ht="15.75" customHeight="1">
      <c r="A5" s="111"/>
      <c r="B5" s="340" t="s">
        <v>143</v>
      </c>
      <c r="C5" s="302"/>
      <c r="D5" s="339"/>
      <c r="E5" s="301"/>
      <c r="F5" s="302"/>
      <c r="G5" s="339"/>
      <c r="H5" s="301"/>
      <c r="I5" s="302"/>
      <c r="J5" s="339"/>
      <c r="K5" s="301"/>
      <c r="L5" s="302"/>
      <c r="M5" s="339"/>
      <c r="N5" s="301"/>
      <c r="O5" s="302"/>
      <c r="P5" s="339"/>
      <c r="Q5" s="301"/>
      <c r="R5" s="302"/>
      <c r="S5" s="339"/>
      <c r="T5" s="301"/>
      <c r="U5" s="302"/>
      <c r="V5" s="339"/>
      <c r="W5" s="301"/>
      <c r="X5" s="302"/>
      <c r="Y5" s="339"/>
      <c r="Z5" s="301"/>
      <c r="AA5" s="302"/>
      <c r="AB5" s="107"/>
      <c r="AC5" s="102"/>
      <c r="AD5" s="102"/>
      <c r="AE5" s="102"/>
      <c r="AF5" s="102"/>
      <c r="AG5" s="105"/>
      <c r="AH5" s="108"/>
      <c r="AI5" s="109"/>
      <c r="AJ5" s="109"/>
      <c r="AK5" s="109"/>
      <c r="AL5" s="109"/>
      <c r="AM5" s="109"/>
      <c r="AN5" s="109"/>
      <c r="AO5" s="109"/>
      <c r="AP5" s="105"/>
      <c r="AQ5" s="112"/>
      <c r="AR5" s="113"/>
      <c r="AS5" s="114"/>
      <c r="AT5" s="114"/>
      <c r="AU5" s="114"/>
      <c r="AV5" s="114"/>
      <c r="AW5" s="114"/>
      <c r="AX5" s="114"/>
      <c r="AY5" s="114"/>
      <c r="AZ5" s="110"/>
      <c r="BA5" s="110"/>
      <c r="BB5" s="2"/>
      <c r="BC5" s="102"/>
      <c r="BD5" s="102"/>
      <c r="BE5" s="102"/>
      <c r="BF5" s="102"/>
      <c r="BG5" s="102"/>
      <c r="BH5" s="102"/>
      <c r="BI5" s="102"/>
    </row>
    <row r="6" spans="1:61" ht="15.75" customHeight="1">
      <c r="A6" s="115"/>
      <c r="B6" s="361" t="s">
        <v>144</v>
      </c>
      <c r="C6" s="302"/>
      <c r="D6" s="339">
        <f>D62</f>
        <v>43860</v>
      </c>
      <c r="E6" s="301"/>
      <c r="F6" s="302"/>
      <c r="G6" s="339">
        <f>K62</f>
        <v>0</v>
      </c>
      <c r="H6" s="301"/>
      <c r="I6" s="302"/>
      <c r="J6" s="339">
        <f>D70</f>
        <v>0</v>
      </c>
      <c r="K6" s="301"/>
      <c r="L6" s="302"/>
      <c r="M6" s="339">
        <f>K70</f>
        <v>0</v>
      </c>
      <c r="N6" s="301"/>
      <c r="O6" s="302"/>
      <c r="P6" s="339">
        <f>D77</f>
        <v>0</v>
      </c>
      <c r="Q6" s="301"/>
      <c r="R6" s="302"/>
      <c r="S6" s="339">
        <f>K77</f>
        <v>0</v>
      </c>
      <c r="T6" s="301"/>
      <c r="U6" s="302"/>
      <c r="V6" s="339"/>
      <c r="W6" s="301"/>
      <c r="X6" s="302"/>
      <c r="Y6" s="339"/>
      <c r="Z6" s="301"/>
      <c r="AA6" s="302"/>
      <c r="AB6" s="2"/>
      <c r="AC6" s="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</row>
    <row r="7" spans="1:61" ht="15" customHeight="1">
      <c r="A7" s="341" t="s">
        <v>145</v>
      </c>
      <c r="B7" s="330"/>
      <c r="C7" s="331"/>
      <c r="D7" s="342">
        <f>AL12+AP12+AT12+AX12+BB12+BF12</f>
        <v>0</v>
      </c>
      <c r="E7" s="321"/>
      <c r="F7" s="322"/>
      <c r="G7" s="342">
        <f>AL71+AP71+AT71+AX71+BB71+BF71</f>
        <v>0</v>
      </c>
      <c r="H7" s="321"/>
      <c r="I7" s="322"/>
      <c r="J7" s="342">
        <f>AL131+AP131+AT131+AX131+BB131+BF131</f>
        <v>0</v>
      </c>
      <c r="K7" s="321"/>
      <c r="L7" s="322"/>
      <c r="M7" s="342">
        <f>AL191+AP191+AT191+AX191+BB191+BF191</f>
        <v>0</v>
      </c>
      <c r="N7" s="321"/>
      <c r="O7" s="322"/>
      <c r="P7" s="342">
        <f>AL250+AP250+AT250+AX250+BB250+BF250</f>
        <v>0</v>
      </c>
      <c r="Q7" s="321"/>
      <c r="R7" s="322"/>
      <c r="S7" s="342">
        <f>AL310+AP310+AT310+AX310+BB310+BF310</f>
        <v>0</v>
      </c>
      <c r="T7" s="321"/>
      <c r="U7" s="322"/>
      <c r="V7" s="342">
        <f>AL369+AP369+AT369+AX369+BB369+BF369</f>
        <v>0</v>
      </c>
      <c r="W7" s="321"/>
      <c r="X7" s="322"/>
      <c r="Y7" s="342">
        <f>AL431+AP431+AT431+AX431+BB431+BF431</f>
        <v>0</v>
      </c>
      <c r="Z7" s="321"/>
      <c r="AA7" s="322"/>
      <c r="AB7" s="351">
        <f>SUM(D7:AA7)</f>
        <v>0</v>
      </c>
      <c r="AC7" s="331"/>
      <c r="AD7" s="102"/>
      <c r="AE7" s="102"/>
      <c r="AF7" s="102"/>
      <c r="AG7" s="102"/>
      <c r="AH7" s="338" t="s">
        <v>146</v>
      </c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102"/>
      <c r="BH7" s="102"/>
      <c r="BI7" s="102"/>
    </row>
    <row r="8" spans="1:61" ht="23.25" customHeight="1">
      <c r="A8" s="310" t="s">
        <v>147</v>
      </c>
      <c r="B8" s="313" t="s">
        <v>148</v>
      </c>
      <c r="C8" s="310" t="s">
        <v>149</v>
      </c>
      <c r="D8" s="343" t="s">
        <v>150</v>
      </c>
      <c r="E8" s="315"/>
      <c r="F8" s="316"/>
      <c r="G8" s="314" t="s">
        <v>151</v>
      </c>
      <c r="H8" s="315"/>
      <c r="I8" s="316"/>
      <c r="J8" s="317" t="s">
        <v>152</v>
      </c>
      <c r="K8" s="315"/>
      <c r="L8" s="316"/>
      <c r="M8" s="318" t="s">
        <v>153</v>
      </c>
      <c r="N8" s="315"/>
      <c r="O8" s="316"/>
      <c r="P8" s="319" t="s">
        <v>154</v>
      </c>
      <c r="Q8" s="315"/>
      <c r="R8" s="316"/>
      <c r="S8" s="352" t="s">
        <v>155</v>
      </c>
      <c r="T8" s="315"/>
      <c r="U8" s="316"/>
      <c r="V8" s="353" t="s">
        <v>156</v>
      </c>
      <c r="W8" s="315"/>
      <c r="X8" s="316"/>
      <c r="Y8" s="354" t="s">
        <v>157</v>
      </c>
      <c r="Z8" s="315"/>
      <c r="AA8" s="316"/>
      <c r="AB8" s="323"/>
      <c r="AC8" s="325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</row>
    <row r="9" spans="1:61" ht="49.5" customHeight="1">
      <c r="A9" s="311"/>
      <c r="B9" s="311"/>
      <c r="C9" s="311"/>
      <c r="D9" s="344">
        <f>AJ9</f>
        <v>0</v>
      </c>
      <c r="E9" s="307"/>
      <c r="F9" s="308"/>
      <c r="G9" s="306">
        <f>AJ68</f>
        <v>0</v>
      </c>
      <c r="H9" s="307"/>
      <c r="I9" s="308"/>
      <c r="J9" s="309">
        <f>AJ128</f>
        <v>0</v>
      </c>
      <c r="K9" s="307"/>
      <c r="L9" s="308"/>
      <c r="M9" s="327">
        <f>AJ188</f>
        <v>0</v>
      </c>
      <c r="N9" s="307"/>
      <c r="O9" s="308"/>
      <c r="P9" s="328">
        <f>AJ247</f>
        <v>0</v>
      </c>
      <c r="Q9" s="307"/>
      <c r="R9" s="308"/>
      <c r="S9" s="355">
        <f>AJ307</f>
        <v>0</v>
      </c>
      <c r="T9" s="307"/>
      <c r="U9" s="308"/>
      <c r="V9" s="345">
        <f>AJ366</f>
        <v>0</v>
      </c>
      <c r="W9" s="307"/>
      <c r="X9" s="308"/>
      <c r="Y9" s="346">
        <f>AJ428</f>
        <v>0</v>
      </c>
      <c r="Z9" s="307"/>
      <c r="AA9" s="308"/>
      <c r="AB9" s="356" t="s">
        <v>158</v>
      </c>
      <c r="AC9" s="349"/>
      <c r="AD9" s="102"/>
      <c r="AE9" s="102"/>
      <c r="AF9" s="102"/>
      <c r="AG9" s="102"/>
      <c r="AH9" s="102"/>
      <c r="AI9" s="116" t="str">
        <f>D8</f>
        <v>TEMA 1:</v>
      </c>
      <c r="AJ9" s="347"/>
      <c r="AK9" s="348"/>
      <c r="AL9" s="348"/>
      <c r="AM9" s="348"/>
      <c r="AN9" s="348"/>
      <c r="AO9" s="348"/>
      <c r="AP9" s="348"/>
      <c r="AQ9" s="349"/>
      <c r="AR9" s="117" t="s">
        <v>159</v>
      </c>
      <c r="AS9" s="118">
        <f>D7</f>
        <v>0</v>
      </c>
      <c r="AT9" s="119" t="s">
        <v>160</v>
      </c>
      <c r="AU9" s="120"/>
      <c r="AV9" s="121"/>
      <c r="AW9" s="121"/>
      <c r="AX9" s="121"/>
      <c r="AY9" s="121"/>
      <c r="AZ9" s="121"/>
      <c r="BA9" s="122"/>
      <c r="BB9" s="123"/>
      <c r="BC9" s="121"/>
      <c r="BD9" s="122"/>
      <c r="BE9" s="350" t="s">
        <v>161</v>
      </c>
      <c r="BF9" s="348"/>
      <c r="BG9" s="349"/>
      <c r="BH9" s="124">
        <f>AS9*0.7</f>
        <v>0</v>
      </c>
      <c r="BI9" s="102"/>
    </row>
    <row r="10" spans="1:61" ht="19.5" customHeight="1">
      <c r="A10" s="312"/>
      <c r="B10" s="312"/>
      <c r="C10" s="312"/>
      <c r="D10" s="125" t="s">
        <v>162</v>
      </c>
      <c r="E10" s="126" t="s">
        <v>163</v>
      </c>
      <c r="F10" s="126" t="s">
        <v>164</v>
      </c>
      <c r="G10" s="126" t="s">
        <v>162</v>
      </c>
      <c r="H10" s="126" t="s">
        <v>163</v>
      </c>
      <c r="I10" s="126" t="s">
        <v>164</v>
      </c>
      <c r="J10" s="126" t="s">
        <v>162</v>
      </c>
      <c r="K10" s="126" t="s">
        <v>163</v>
      </c>
      <c r="L10" s="126" t="s">
        <v>164</v>
      </c>
      <c r="M10" s="126" t="s">
        <v>162</v>
      </c>
      <c r="N10" s="126" t="s">
        <v>163</v>
      </c>
      <c r="O10" s="126" t="s">
        <v>164</v>
      </c>
      <c r="P10" s="126" t="s">
        <v>162</v>
      </c>
      <c r="Q10" s="126" t="s">
        <v>163</v>
      </c>
      <c r="R10" s="126" t="s">
        <v>164</v>
      </c>
      <c r="S10" s="126" t="s">
        <v>162</v>
      </c>
      <c r="T10" s="126" t="s">
        <v>163</v>
      </c>
      <c r="U10" s="126" t="s">
        <v>164</v>
      </c>
      <c r="V10" s="126" t="s">
        <v>162</v>
      </c>
      <c r="W10" s="126" t="s">
        <v>163</v>
      </c>
      <c r="X10" s="126" t="s">
        <v>164</v>
      </c>
      <c r="Y10" s="126" t="s">
        <v>162</v>
      </c>
      <c r="Z10" s="126" t="s">
        <v>163</v>
      </c>
      <c r="AA10" s="126" t="s">
        <v>164</v>
      </c>
      <c r="AB10" s="126" t="s">
        <v>162</v>
      </c>
      <c r="AC10" s="126" t="s">
        <v>163</v>
      </c>
      <c r="AD10" s="102"/>
      <c r="AE10" s="102"/>
      <c r="AF10" s="2"/>
      <c r="AG10" s="2"/>
      <c r="AH10" s="2"/>
      <c r="AI10" s="320"/>
      <c r="AJ10" s="321"/>
      <c r="AK10" s="321"/>
      <c r="AL10" s="322"/>
      <c r="AM10" s="329"/>
      <c r="AN10" s="330"/>
      <c r="AO10" s="330"/>
      <c r="AP10" s="331"/>
      <c r="AQ10" s="329"/>
      <c r="AR10" s="330"/>
      <c r="AS10" s="330"/>
      <c r="AT10" s="331"/>
      <c r="AU10" s="320"/>
      <c r="AV10" s="321"/>
      <c r="AW10" s="321"/>
      <c r="AX10" s="322"/>
      <c r="AY10" s="329" t="s">
        <v>165</v>
      </c>
      <c r="AZ10" s="330"/>
      <c r="BA10" s="330"/>
      <c r="BB10" s="331"/>
      <c r="BC10" s="320" t="s">
        <v>165</v>
      </c>
      <c r="BD10" s="321"/>
      <c r="BE10" s="321"/>
      <c r="BF10" s="322"/>
      <c r="BG10" s="326" t="s">
        <v>166</v>
      </c>
      <c r="BH10" s="322"/>
      <c r="BI10" s="102"/>
    </row>
    <row r="11" spans="1:61" ht="31.5" customHeight="1">
      <c r="A11" s="127">
        <v>1</v>
      </c>
      <c r="B11" s="128">
        <f t="shared" ref="B11:C11" si="1">AG13</f>
        <v>0</v>
      </c>
      <c r="C11" s="129">
        <f t="shared" si="1"/>
        <v>0</v>
      </c>
      <c r="D11" s="130">
        <f t="shared" ref="D11:D50" si="2">IF(E11&lt;&gt;"","",IF(F11=0,0,IF(F11&lt;&gt;"NA",(F11*100/$D$7),"NA")))</f>
        <v>0</v>
      </c>
      <c r="E11" s="130" t="str">
        <f t="shared" ref="E11:E50" si="3">IF(BH13&lt;&gt;"",IF(BH13="NA","NA",(F11/$D$7)*100),"")</f>
        <v/>
      </c>
      <c r="F11" s="130">
        <f t="shared" ref="F11:F50" si="4">IF(BH13&lt;&gt;"",BH13,BG13)</f>
        <v>0</v>
      </c>
      <c r="G11" s="130">
        <f t="shared" ref="G11:G50" si="5">IF(H11&lt;&gt;"","",IF(I11=0,0,IF(I11&lt;&gt;"NA",(I11*100/$G$7),"NA")))</f>
        <v>0</v>
      </c>
      <c r="H11" s="130" t="str">
        <f t="shared" ref="H11:H50" si="6">IF(BH72&lt;&gt;"",IF(BH72="NA","NA",(I11/$G$7)*100),"")</f>
        <v/>
      </c>
      <c r="I11" s="130">
        <f t="shared" ref="I11:I50" si="7">IF(BH72&lt;&gt;"",BH72,BG72)</f>
        <v>0</v>
      </c>
      <c r="J11" s="130">
        <f t="shared" ref="J11:J50" si="8">IF(K11&lt;&gt;"","",IF(L11=0,0,IF(L11&lt;&gt;"NA",(L11*100/$J$7),"NA")))</f>
        <v>0</v>
      </c>
      <c r="K11" s="130" t="str">
        <f t="shared" ref="K11:K50" si="9">IF(BH132&lt;&gt;"",IF(BH132="NA","NA",(L11/$J$7)*100),"")</f>
        <v/>
      </c>
      <c r="L11" s="130">
        <f t="shared" ref="L11:L50" si="10">IF(BH132&lt;&gt;"",BH132,BG132)</f>
        <v>0</v>
      </c>
      <c r="M11" s="130">
        <f t="shared" ref="M11:M50" si="11">IF(N11&lt;&gt;"","",IF(O11=0,0,IF(O11&lt;&gt;"NA",(O11*100/$M$7),"NA")))</f>
        <v>0</v>
      </c>
      <c r="N11" s="130" t="str">
        <f t="shared" ref="N11:N50" si="12">IF(BH192&lt;&gt;"",IF(BH192="NA","NA",(O11/$M$7)*100),"")</f>
        <v/>
      </c>
      <c r="O11" s="130">
        <f t="shared" ref="O11:O50" si="13">IF(BH192&lt;&gt;"",BH192,BG192)</f>
        <v>0</v>
      </c>
      <c r="P11" s="130">
        <f t="shared" ref="P11:P50" si="14">IF(Q11&lt;&gt;"","",IF(R11=0,0,IF(R11&lt;&gt;"NA",(R11*100/$P$7),"NA")))</f>
        <v>0</v>
      </c>
      <c r="Q11" s="130" t="str">
        <f t="shared" ref="Q11:Q50" si="15">IF(BH251&lt;&gt;"",IF(BH251="NA","NA",(R11/$P$7)*100),"")</f>
        <v/>
      </c>
      <c r="R11" s="130">
        <f t="shared" ref="R11:R50" si="16">IF(BH251&lt;&gt;"",BH251,BG251)</f>
        <v>0</v>
      </c>
      <c r="S11" s="130">
        <f>IF(T11&lt;&gt;"","",IF(U11=0,0,IF(U11&lt;&gt;"NA",(U11*100/$S$7),"NA")))</f>
        <v>0</v>
      </c>
      <c r="T11" s="130" t="str">
        <f t="shared" ref="T11:T50" si="17">IF(BH311&lt;&gt;"",IF(BH311="NA","NA",(U11/$S$7)*100),"")</f>
        <v/>
      </c>
      <c r="U11" s="130">
        <f t="shared" ref="U11:U50" si="18">IF(BH311&lt;&gt;"",BH311,BG311)</f>
        <v>0</v>
      </c>
      <c r="V11" s="130">
        <f t="shared" ref="V11:V50" si="19">IF(W11&lt;&gt;"","",IF(X11=0,0,IF(X11&lt;&gt;"NA",(X11*100/$V$7),"NA")))</f>
        <v>0</v>
      </c>
      <c r="W11" s="130" t="str">
        <f t="shared" ref="W11:W50" si="20">IF(BH370&lt;&gt;"",IF(BH370="NA","NA",(X11/$S$7)*100),"")</f>
        <v/>
      </c>
      <c r="X11" s="130">
        <f t="shared" ref="X11:X50" si="21">IF(BH370&lt;&gt;"",BH370,BG370)</f>
        <v>0</v>
      </c>
      <c r="Y11" s="130">
        <f>IF(Z11&lt;&gt;"","",IF(AA11=0,0,IF(AA11&lt;&gt;"NA",(AA11*100/$Y$7),"NA")))</f>
        <v>0</v>
      </c>
      <c r="Z11" s="130" t="str">
        <f t="shared" ref="Z11:Z50" si="22">IF(BH432&lt;&gt;"",IF(BH432="NA","NA",(AA11/$Y$7)*100),"")</f>
        <v/>
      </c>
      <c r="AA11" s="130">
        <f t="shared" ref="AA11:AA50" si="23">IF(BH432&lt;&gt;"",BH432,BG432)</f>
        <v>0</v>
      </c>
      <c r="AB11" s="130">
        <f t="shared" ref="AB11:AB50" si="24">IF(AND(E11="",H11="",K11="",N11="",Q11="",T11="",W11="",Z11=""),IF(F11&lt;&gt;"NA",IF(I11&lt;&gt;"NA",IF(L11&lt;&gt;"NA",IF(O11&lt;&gt;"NA",IF(R11&lt;&gt;"NA",IF(U11&lt;&gt;"NA",IF(X11&lt;&gt;"NA",IF(AA11&lt;&gt;"NA",(F11+I11+L11+O11+R11+U11+X11+AA11),"NA"),"NA"),"NA"),"NA"),"NA"),"NA"),"NA"),"NA"),"")</f>
        <v>0</v>
      </c>
      <c r="AC11" s="130" t="str">
        <f t="shared" ref="AC11:AC50" si="25">IF(AB11="",IF(F11&lt;&gt;"NA",IF(I11&lt;&gt;"NA",IF(L11&lt;&gt;"NA",IF(O11&lt;&gt;"NA",IF(R11&lt;&gt;"NA",IF(U11&lt;&gt;"NA",IF(X11&lt;&gt;"NA",IF(AA11&lt;&gt;"NA",(F11+I11+L11+O11+R11+U11+X11+AA11),"NA"),"NA"),"NA"),"NA"),"NA"),"NA"),"NA"),"NA"),"")</f>
        <v/>
      </c>
      <c r="AD11" s="102"/>
      <c r="AE11" s="102"/>
      <c r="AF11" s="2"/>
      <c r="AG11" s="2"/>
      <c r="AH11" s="2"/>
      <c r="AI11" s="323"/>
      <c r="AJ11" s="324"/>
      <c r="AK11" s="324"/>
      <c r="AL11" s="325"/>
      <c r="AM11" s="323"/>
      <c r="AN11" s="324"/>
      <c r="AO11" s="324"/>
      <c r="AP11" s="325"/>
      <c r="AQ11" s="323"/>
      <c r="AR11" s="324"/>
      <c r="AS11" s="324"/>
      <c r="AT11" s="325"/>
      <c r="AU11" s="323"/>
      <c r="AV11" s="324"/>
      <c r="AW11" s="324"/>
      <c r="AX11" s="325"/>
      <c r="AY11" s="323"/>
      <c r="AZ11" s="324"/>
      <c r="BA11" s="324"/>
      <c r="BB11" s="325"/>
      <c r="BC11" s="323"/>
      <c r="BD11" s="324"/>
      <c r="BE11" s="324"/>
      <c r="BF11" s="325"/>
      <c r="BG11" s="323"/>
      <c r="BH11" s="325"/>
      <c r="BI11" s="102"/>
    </row>
    <row r="12" spans="1:61" ht="40.5" customHeight="1">
      <c r="A12" s="131">
        <v>2</v>
      </c>
      <c r="B12" s="128">
        <f t="shared" ref="B12:C12" si="26">AG14</f>
        <v>0</v>
      </c>
      <c r="C12" s="129">
        <f t="shared" si="26"/>
        <v>0</v>
      </c>
      <c r="D12" s="130">
        <f t="shared" si="2"/>
        <v>0</v>
      </c>
      <c r="E12" s="130" t="str">
        <f t="shared" si="3"/>
        <v/>
      </c>
      <c r="F12" s="130">
        <f t="shared" si="4"/>
        <v>0</v>
      </c>
      <c r="G12" s="130">
        <f t="shared" si="5"/>
        <v>0</v>
      </c>
      <c r="H12" s="130" t="str">
        <f t="shared" si="6"/>
        <v/>
      </c>
      <c r="I12" s="130">
        <f t="shared" si="7"/>
        <v>0</v>
      </c>
      <c r="J12" s="130">
        <f t="shared" si="8"/>
        <v>0</v>
      </c>
      <c r="K12" s="130" t="str">
        <f t="shared" si="9"/>
        <v/>
      </c>
      <c r="L12" s="130">
        <f t="shared" si="10"/>
        <v>0</v>
      </c>
      <c r="M12" s="130">
        <f t="shared" si="11"/>
        <v>0</v>
      </c>
      <c r="N12" s="130" t="str">
        <f t="shared" si="12"/>
        <v/>
      </c>
      <c r="O12" s="130">
        <f t="shared" si="13"/>
        <v>0</v>
      </c>
      <c r="P12" s="130">
        <f t="shared" si="14"/>
        <v>0</v>
      </c>
      <c r="Q12" s="130" t="str">
        <f t="shared" si="15"/>
        <v/>
      </c>
      <c r="R12" s="130">
        <f t="shared" si="16"/>
        <v>0</v>
      </c>
      <c r="S12" s="130">
        <f t="shared" ref="S12:S50" si="27">IF(T12&lt;&gt;""," ",IF(U12=0,0,IF(U12&lt;&gt;"NA",(U12*100/$S$7),"NA")))</f>
        <v>0</v>
      </c>
      <c r="T12" s="130" t="str">
        <f t="shared" si="17"/>
        <v/>
      </c>
      <c r="U12" s="130">
        <f t="shared" si="18"/>
        <v>0</v>
      </c>
      <c r="V12" s="130">
        <f t="shared" si="19"/>
        <v>0</v>
      </c>
      <c r="W12" s="130" t="str">
        <f t="shared" si="20"/>
        <v/>
      </c>
      <c r="X12" s="130">
        <f t="shared" si="21"/>
        <v>0</v>
      </c>
      <c r="Y12" s="130">
        <f t="shared" ref="Y12:Y50" si="28">IF(Z12&lt;&gt;""," ",IF(AA12=0,0,IF(AA12&lt;&gt;"NA",(AA12*100/$Y$7),"NA")))</f>
        <v>0</v>
      </c>
      <c r="Z12" s="130" t="str">
        <f t="shared" si="22"/>
        <v/>
      </c>
      <c r="AA12" s="130">
        <f t="shared" si="23"/>
        <v>0</v>
      </c>
      <c r="AB12" s="130">
        <f t="shared" si="24"/>
        <v>0</v>
      </c>
      <c r="AC12" s="130" t="str">
        <f t="shared" si="25"/>
        <v/>
      </c>
      <c r="AD12" s="102"/>
      <c r="AE12" s="102"/>
      <c r="AF12" s="132" t="s">
        <v>147</v>
      </c>
      <c r="AG12" s="133" t="s">
        <v>148</v>
      </c>
      <c r="AH12" s="132" t="s">
        <v>149</v>
      </c>
      <c r="AI12" s="133" t="s">
        <v>167</v>
      </c>
      <c r="AJ12" s="134"/>
      <c r="AK12" s="133" t="s">
        <v>168</v>
      </c>
      <c r="AL12" s="135"/>
      <c r="AM12" s="133" t="s">
        <v>167</v>
      </c>
      <c r="AN12" s="134"/>
      <c r="AO12" s="133" t="s">
        <v>168</v>
      </c>
      <c r="AP12" s="135"/>
      <c r="AQ12" s="133" t="s">
        <v>167</v>
      </c>
      <c r="AR12" s="134"/>
      <c r="AS12" s="133" t="s">
        <v>168</v>
      </c>
      <c r="AT12" s="135"/>
      <c r="AU12" s="133" t="s">
        <v>167</v>
      </c>
      <c r="AV12" s="134"/>
      <c r="AW12" s="133" t="s">
        <v>168</v>
      </c>
      <c r="AX12" s="135"/>
      <c r="AY12" s="133" t="s">
        <v>167</v>
      </c>
      <c r="AZ12" s="134"/>
      <c r="BA12" s="133" t="s">
        <v>168</v>
      </c>
      <c r="BB12" s="136"/>
      <c r="BC12" s="133" t="s">
        <v>167</v>
      </c>
      <c r="BD12" s="134"/>
      <c r="BE12" s="133" t="s">
        <v>168</v>
      </c>
      <c r="BF12" s="136"/>
      <c r="BG12" s="137" t="s">
        <v>162</v>
      </c>
      <c r="BH12" s="137" t="s">
        <v>163</v>
      </c>
      <c r="BI12" s="102"/>
    </row>
    <row r="13" spans="1:61" ht="27" customHeight="1">
      <c r="A13" s="131">
        <v>3</v>
      </c>
      <c r="B13" s="128">
        <f t="shared" ref="B13:C13" si="29">AG15</f>
        <v>0</v>
      </c>
      <c r="C13" s="129">
        <f t="shared" si="29"/>
        <v>0</v>
      </c>
      <c r="D13" s="130">
        <f t="shared" si="2"/>
        <v>0</v>
      </c>
      <c r="E13" s="130" t="str">
        <f t="shared" si="3"/>
        <v/>
      </c>
      <c r="F13" s="130">
        <f t="shared" si="4"/>
        <v>0</v>
      </c>
      <c r="G13" s="130">
        <f t="shared" si="5"/>
        <v>0</v>
      </c>
      <c r="H13" s="130" t="str">
        <f t="shared" si="6"/>
        <v/>
      </c>
      <c r="I13" s="130">
        <f t="shared" si="7"/>
        <v>0</v>
      </c>
      <c r="J13" s="130">
        <f t="shared" si="8"/>
        <v>0</v>
      </c>
      <c r="K13" s="130" t="str">
        <f t="shared" si="9"/>
        <v/>
      </c>
      <c r="L13" s="130">
        <f t="shared" si="10"/>
        <v>0</v>
      </c>
      <c r="M13" s="130">
        <f t="shared" si="11"/>
        <v>0</v>
      </c>
      <c r="N13" s="130" t="str">
        <f t="shared" si="12"/>
        <v/>
      </c>
      <c r="O13" s="130">
        <f t="shared" si="13"/>
        <v>0</v>
      </c>
      <c r="P13" s="130">
        <f t="shared" si="14"/>
        <v>0</v>
      </c>
      <c r="Q13" s="130" t="str">
        <f t="shared" si="15"/>
        <v/>
      </c>
      <c r="R13" s="130">
        <f t="shared" si="16"/>
        <v>0</v>
      </c>
      <c r="S13" s="130">
        <f t="shared" si="27"/>
        <v>0</v>
      </c>
      <c r="T13" s="130" t="str">
        <f t="shared" si="17"/>
        <v/>
      </c>
      <c r="U13" s="130">
        <f t="shared" si="18"/>
        <v>0</v>
      </c>
      <c r="V13" s="130">
        <f t="shared" si="19"/>
        <v>0</v>
      </c>
      <c r="W13" s="130" t="str">
        <f t="shared" si="20"/>
        <v/>
      </c>
      <c r="X13" s="130">
        <f t="shared" si="21"/>
        <v>0</v>
      </c>
      <c r="Y13" s="130">
        <f t="shared" si="28"/>
        <v>0</v>
      </c>
      <c r="Z13" s="130" t="str">
        <f t="shared" si="22"/>
        <v/>
      </c>
      <c r="AA13" s="130">
        <f t="shared" si="23"/>
        <v>0</v>
      </c>
      <c r="AB13" s="130">
        <f t="shared" si="24"/>
        <v>0</v>
      </c>
      <c r="AC13" s="130" t="str">
        <f t="shared" si="25"/>
        <v/>
      </c>
      <c r="AD13" s="102"/>
      <c r="AE13" s="102"/>
      <c r="AF13" s="92">
        <v>1</v>
      </c>
      <c r="AG13" s="138"/>
      <c r="AH13" s="139"/>
      <c r="AI13" s="135"/>
      <c r="AJ13" s="140">
        <f t="shared" ref="AJ13:AJ52" si="30">AI13*$AL$12/100</f>
        <v>0</v>
      </c>
      <c r="AK13" s="140"/>
      <c r="AL13" s="140">
        <f t="shared" ref="AL13:AL52" si="31">AK13*$AL$12/100</f>
        <v>0</v>
      </c>
      <c r="AM13" s="135"/>
      <c r="AN13" s="140">
        <f t="shared" ref="AN13:AN52" si="32">AM13*$AP$12/100</f>
        <v>0</v>
      </c>
      <c r="AO13" s="140"/>
      <c r="AP13" s="140">
        <f t="shared" ref="AP13:AP52" si="33">AO13*$AP$12/100</f>
        <v>0</v>
      </c>
      <c r="AQ13" s="135"/>
      <c r="AR13" s="140">
        <f t="shared" ref="AR13:AR52" si="34">AQ13*$AT$12/100</f>
        <v>0</v>
      </c>
      <c r="AS13" s="140"/>
      <c r="AT13" s="140">
        <f t="shared" ref="AT13:AT52" si="35">AS13*$AT$12/100</f>
        <v>0</v>
      </c>
      <c r="AU13" s="140"/>
      <c r="AV13" s="140">
        <f t="shared" ref="AV13:AV52" si="36">AU13*$AX$12/100</f>
        <v>0</v>
      </c>
      <c r="AW13" s="140"/>
      <c r="AX13" s="140">
        <f t="shared" ref="AX13:AX52" si="37">AW13*$AX$12/100</f>
        <v>0</v>
      </c>
      <c r="AY13" s="140"/>
      <c r="AZ13" s="140">
        <f t="shared" ref="AZ13:AZ52" si="38">AY13*$BB$12/100</f>
        <v>0</v>
      </c>
      <c r="BA13" s="140"/>
      <c r="BB13" s="140">
        <f t="shared" ref="BB13:BB52" si="39">BA13*$BB$12/100</f>
        <v>0</v>
      </c>
      <c r="BC13" s="140"/>
      <c r="BD13" s="140">
        <f t="shared" ref="BD13:BD52" si="40">BC13*$BF$12/100</f>
        <v>0</v>
      </c>
      <c r="BE13" s="140"/>
      <c r="BF13" s="140">
        <f t="shared" ref="BF13:BF52" si="41">BE13*$BF$12/100</f>
        <v>0</v>
      </c>
      <c r="BG13" s="141">
        <f t="shared" ref="BG13:BG52" si="42">IF(AH13=0,0,(IF(OR(AK13&lt;&gt;"",AO13&lt;&gt;"",AS13&lt;&gt;"",AW13&lt;&gt;"",BA13&lt;&gt;"",BE13&lt;&gt;""),"NA",IF((AJ13+AN13+AR13+AV13+AZ13+BD13)&lt;$BH$9,"NA",(AJ13+AN13+AR13+AV13+AZ13+BD13)))))</f>
        <v>0</v>
      </c>
      <c r="BH13" s="141" t="str">
        <f t="shared" ref="BH13:BH52" si="43">IF(AND(AK13&lt;&gt;"",AO13&lt;&gt;"",AS13&lt;&gt;"",AW13&lt;&gt;"",BA13&lt;&gt;"",BE13&lt;&gt;""),IF((AL13+AP13+AT13+AX13+BB13+BF13)&gt;=$BH$9,(AL13+AP13+AT13+AX13+BB13+BF13),"NA"),IF(AND(AK13&lt;&gt;"",AO13&lt;&gt;"",AS13&lt;&gt;"",AW13&lt;&gt;"",BA13&lt;&gt;""),IF((AL13+AP13+AT13+AX13+BB13+BD13)&gt;=$BH$9,(AL13+AP13+AT13+AX13+BB13+BD13),"NA"),IF(AND(AK13&lt;&gt;"",AO13&lt;&gt;"",AS13&lt;&gt;"",AW13&lt;&gt;"",BE13&lt;&gt;""),IF((AL13+AP13+AT13+AX13+AZ13+BF13)&gt;=$BH$9,(AL13+AP13+AT13+AX13+AZ13+BF13),"NA"),IF(AND(AK13&lt;&gt;"",AO13&lt;&gt;"",AS13&lt;&gt;"",BA13&lt;&gt;"",BE13&lt;&gt;""),IF((AL13+AP13+AT13+AV13+BB13+BF13)&gt;=$BH$9,(AL13+AP13+AT13+AV13+BB13+BF13),"NA"),IF(AND(AK13&lt;&gt;"",AO13&lt;&gt;"",AW13&lt;&gt;"",BA13&lt;&gt;"",BE13&lt;&gt;""),IF((AL13+AP13+AR13+AX13+BB13+BF13)&gt;=$BH$9,(AL13+AP13+AR13+AX13+BB13+BF13),"NA"),IF(AND(AK13&lt;&gt;"",AS13&lt;&gt;"",AW13&lt;&gt;"",BA13&lt;&gt;"",BE13&lt;&gt;""),IF((AL13+AN13+AT13+AX13+BB13+BF13)&gt;=$BH$9,(AL13+AN13+AT13+AX13+BB13+BF13),"NA"),IF(AND(AO13&lt;&gt;"",AS13&lt;&gt;"",AW13&lt;&gt;"",BA13&lt;&gt;"",BE13&lt;&gt;""),IF((AJ13+AP13+AT13+AX13+BB13+BF13)&gt;=$BH$9,(AJ13+AP13+AT13+AX13+BB13+BF13),"NA"),IF(AND(AK13&lt;&gt;"",AO13&lt;&gt;"",AS13&lt;&gt;"",AW13&lt;&gt;""),IF((AL13+AP13+AT13+AX13+AZ13+BD13)&gt;=$BH$9,(AL13+AP13+AT13+AX13+AZ13+BD13),"NA"),IF(AND(AK13&lt;&gt;"",AO13&lt;&gt;"",AS13&lt;&gt;"",BA13&lt;&gt;""),IF((AL13+AP13+AT13+AV13+BB13+BD13)&gt;=$BH$9,(AL13+AP13+AT13+AV13+BB13+BD13),"NA"),IF(AND(AK13&lt;&gt;"",AO13&lt;&gt;"",AS13&lt;&gt;"",BE13&lt;&gt;""),IF((AL13+AP13+AT13+AV13+AZ13+BF13)&gt;=$BH$9,(AL13+AP13+AT13+AV13+AZ13+BF13),"NA"),IF(AND(AK13&lt;&gt;"",AO13&lt;&gt;"",AW13&lt;&gt;"",BA13&lt;&gt;""),IF((AL13+AP13+AR13+AX13+BB13+BD13)&gt;=$BH$9,(AL13+AP13+AR13+AX13+BB13+BD13),"NA"),IF(AND(AK13&lt;&gt;"",AO13&lt;&gt;"",AW13&lt;&gt;"",BE13&lt;&gt;""),IF((AL13+AP13+AR13+AX13+AZ13+BF13)&gt;=$BH$9,(AL13+AP13+AR13+AX13+AZ13+BF13),"NA"),IF(AND(AK13&lt;&gt;"",AS13&lt;&gt;"",AW13&lt;&gt;"",BE13&lt;&gt;""),IF((AL13+AN13+AT13+AX13+AZ13+BF13)&gt;=$BH$9,(AL13+AN13+AT13+AX13+AZ13+BF13),"NA"),IF(AND(AK13&lt;&gt;"",AS13&lt;&gt;"",AW13&lt;&gt;"",BA13&lt;&gt;""),IF((AL13+AN13+AT13+AX13+BB13+BD13)&gt;=$BH$9,(AL13+AN13+AT13+AX13+BB13+BD13),"NA"),IF(AND(AO13&lt;&gt;"",AS13&lt;&gt;"",AW13&lt;&gt;"",BA13&lt;&gt;""),IF((AJ13+AP13+AT13+AX13+BB13+BD13)&gt;=$BH$9,(AJ13+AP13+AT13+AX13+BB13+BD13),"NA"),IF(AND(AO13&lt;&gt;"",AS13&lt;&gt;"",AW13&lt;&gt;"",BE13&lt;&gt;""),IF((AJ13+AP13+AT13+AX13+AZ13+BF13)&gt;=$BH$9,(AJ13+AP13+AT13+AX13+AZ13+BF13),"NA"),IF(AND(AS13&lt;&gt;"",AW13&lt;&gt;"",BA13&lt;&gt;"",BE13&lt;&gt;""),IF((AJ13+AN13+AT13+AX13+BB13+BF13)&gt;=$BH$9,(AJ13+AN13+AT13+AX13+BB13+BF13),"NA"),IF(AND(AK13&lt;&gt;"",AO13&lt;&gt;"",BA13&lt;&gt;"",BE13&lt;&gt;""),IF((AL13+AP13+AR13+AV13+BB13+BF13)&gt;=$BH$9,(AL13+AP13+AR13+AV13+BB13+BF13),"NA"),IF(AND(AK13&lt;&gt;"",AS13&lt;&gt;"",BA13&lt;&gt;"",BE13&lt;&gt;""),IF((AL13+AN13+AT13+AV13+BB13+BF13)&gt;=$BH$9,(AL13+AN13+AT13+AV13+BB13+BF13),"NA"),IF(AND(AK13&lt;&gt;"",AW13&lt;&gt;"",BA13&lt;&gt;"",BE13&lt;&gt;""),IF((AL13+AN13+AR13+AX13+BB13+BF13)&gt;=$BH$9,(AL13+AN13+AR13+AX13+BB13+BF13),"NA"),IF(AND(AO13&lt;&gt;"",AS13&lt;&gt;"",BA13&lt;&gt;"",BE13&lt;&gt;""),IF((AJ13+AP13+AT13+AV13+BB13+BF13)&gt;=$BH$9,(AJ13+AP13+AT13+AV13+BB13+BF13),"NA"),IF(AND(AO13&lt;&gt;"",AW13&lt;&gt;"",BA13&lt;&gt;"",BE13&lt;&gt;""),IF((AJ13+AP13+AR13+AX13+BB13+BF13)&gt;=$BH$9,(AJ13+AP13+AR13+AX13+BB13+BF13),"NA"),IF(AND(AK13&lt;&gt;"",AO13&lt;&gt;"",AS13&lt;&gt;""),IF((AL13+AP13+AT13+AV13+AZ13+BD13)&gt;=$BH$9,(AL13+AP13+AT13+AV13+AZ13+BD13),"NA"),IF(AND(AK13&lt;&gt;"",AO13&lt;&gt;"",AW13&lt;&gt;""),IF((AL13+AP13+AR13+AX13+AZ13+BD13)&gt;=$BH$9,(AL13+AP13+AR13+AX13+AZ13+BD13),"NA"),IF(AND(AK13&lt;&gt;"",AO13&lt;&gt;"",BA13&lt;&gt;""),IF((AL13+AP13+AR13+AV13+BB13+BD13)&gt;=$BH$9,(AL13+AP13+AR13+AV13+BB13+BD13),"NA"),IF(AND(AK13&lt;&gt;"",AO13&lt;&gt;"",BE13&lt;&gt;""),IF((AL13+AP13+AR13+AV13+AZ13+BF13)&gt;=$BH$9,(AL13+AP13+AR13+AV13+AZ13+BF13),"NA"),IF(AND(AK13&lt;&gt;"",AS13&lt;&gt;"",AW13&lt;&gt;""),IF((AL13+AN13+AT13+AX13+AZ13+BD13)&gt;=$BH$9,(AL13+AN13+AT13+AX13+AZ13+BD13),"NA"),IF(AND(AK13&lt;&gt;"",AS13&lt;&gt;"",BA13&lt;&gt;""),IF((AL13+AN13+AT13+AV13+BB13+BD13)&gt;=$BH$9,(AL13+AN13+AT13+AV13+BB13+BD13),"NA"),IF(AND(AK13&lt;&gt;"",AS13&lt;&gt;"",BE13&lt;&gt;""),IF((AL13+AN13+AT13+AV13+AZ13+BF13)&gt;=$BH$9,(AL13+AN13+AT13+AV13+AZ13+BF13),"NA"),IF(AND(AK13&lt;&gt;"",AW13&lt;&gt;"",BA13&lt;&gt;""),IF((AL13+AN13+AR13+AX13+BB13+BD13)&gt;=$BH$9,(AL13+AN13+AR13+AX13+BB13+BD13),"NA"),IF(AND(AK13&lt;&gt;"",AW13&lt;&gt;"",BE13&lt;&gt;""),IF((AL13+AN13+AR13+AX13+AZ13+BF13)&gt;=$BH$9,(AL13+AN13+AR13+AX13+AZ13+BF13),"NA"),IF(AND(AK13&lt;&gt;"",BA13&lt;&gt;"",BE13&lt;&gt;""),IF((AL13+AN13+AR13+AV13+BB13+BF13)&gt;=$BH$9,(AL13+AN13+AR13+AV13+BB13+BF13),"NA"),IF(AND(AO13&lt;&gt;"",AS13&lt;&gt;"",AW13&lt;&gt;""),IF((AJ13+AP13+AT13+AX13+AZ13+BD13)&gt;=$BH$9,(AJ13+AP13+AT13+AX13+AZ13+BD13),"NA"),IF(AND(AO13&lt;&gt;"",AS13&lt;&gt;"",BA13&lt;&gt;"",),IF((AJ13+AP13+AT13+AV13+BB13+BD13)&gt;=$BH$9,(AJ13+AP13+AT13+AV13+BB13+BD13),"NA"),IF(AND(AO13&lt;&gt;"",AS13&lt;&gt;"",BE13&lt;&gt;""),IF((AJ13+AP13+AT13+AV13+AZ13+BF13)&gt;=$BH$9,(AJ13+AP13+AT13+AV13+AZ13+BF13),"NA"),IF(AND(AO13&lt;&gt;"",AW13&lt;&gt;"",BA13&lt;&gt;""),IF((AJ13+AP13+AR13+AX13+BB13+BD13)&gt;=$BH$9,(AJ13+AP13+AR13+AX13+BB13+BD13),"NA"),IF(AND(AO13&lt;&gt;"",AW13&lt;&gt;"",BE13&lt;&gt;""),IF((AJ13+AP13+AR13+AX13+AZ13+BF13)&gt;=$BH$9,(AJ13+AP13+AR13+AX13+AZ13+BF13),"NA"),IF(AND(AO13&lt;&gt;"",BA13&lt;&gt;"",BE13&lt;&gt;""),IF((AJ13+AP13+AR13+AV13+BB13+BF13)&gt;=$BH$9,(AJ13+AP13+AR13+AV13+BB13+BF13),"NA"),IF(AND(AS13&lt;&gt;"",AW13&lt;&gt;"",BA13&lt;&gt;""),IF((AJ13+AN13+AT13+AX13+BB13+BD13)&gt;=$BH$9,(AJ13+AN13+AT13+AX13+BB13+BD13),"NA"),IF(AND(AS13&lt;&gt;"",AW13&lt;&gt;"",BE13&lt;&gt;""),IF((AJ13+AN13+AT13+AX13+AZ13+BF13)&gt;=$BH$9,(AJ13+AN13+AT13+AX13+AZ13+BF13),"NA"),IF(AND(AS13&lt;&gt;"",BA13&lt;&gt;"",BE13&lt;&gt;""),IF((AJ13+AN13+AT13+AV13+BB13+BF13)&gt;=$BH$9,(AJ13+AN13+AT13+AV13+BB13+BF13),"NA"),IF(AND(AW13&lt;&gt;"",BA13&lt;&gt;"",BE13&lt;&gt;""),IF((AJ13+AN13+AR13+AX13+BB13+BF13)&gt;=$BH$9,(AJ13+AN13+AR13+AX13+BB13+BF13),"NA"),IF(AND(AK13&lt;&gt;"",AO13&lt;&gt;""),IF((AL13+AP13+AR13+AV13+AZ13+BD13)&gt;=$BH$9,(AL13+AP13+AR13+AV13+AZ13+BD13),"NA"),IF(AND(AK13&lt;&gt;"",AS13&lt;&gt;""),IF((AL13+AN13+AT13+AV13+AZ13+BD13)&gt;=$BH$9,(AL13+AN13+AT13+AV13+AZ13+BD13),"NA"),IF(AND(AK13&lt;&gt;"",AW13&lt;&gt;""),IF((AL13+AN13+AR13+AX13+AZ13+BD13)&gt;=$BH$9,(AL13+AN13+AR13+AX13+AZ13+BD13),"NA"),IF(AND(AK13&lt;&gt;"",BA13&lt;&gt;""),IF((AL13+AN13+AR13+AV13+BB13+BD13)&gt;=$BH$9,(AL13+AN13+AR13+AV13+BB13+BD13),"NA"),IF(AND(AK13&lt;&gt;"",BE13&lt;&gt;""),IF((AL13+AN13+AR13+AV13+AZ13+BF13)&gt;=$BH$9,(AL13+AN13+AR13+AV13+AZ13+BF13),"NA"),IF(AND(AO13&lt;&gt;"",AS13&lt;&gt;""),IF((AJ13+AP13+AT13+AV13+AZ13+BD13)&gt;=$BH$9,(AJ13+AP13+AT13+AV13+AZ13+BD13),"NA"),IF(AND(AO13&lt;&gt;"",AW13&lt;&gt;""),IF((AJ13+AP13+AR13+AX13+AZ13+BD13)&gt;=$BH$9,(AJ13+AP13+AR13+AX13+AZ13+BD13),"NA"),IF(AND(AO13&lt;&gt;"",BA13&lt;&gt;""),IF((AJ13+AP13+AR13+AV13+BB13+BD13)&gt;=$BH$9,(AJ13+AP13+AR13+AV13+BB13+BD13),"NA"),IF(AND(AO13&lt;&gt;"",BE13&lt;&gt;""),IF((AJ13+AP13+AR13+AV13+AZ13+BF13)&gt;=$BH$9,(AJ13+AP13+AR13+AV13+AZ13+BF13),"NA"),IF(AND(AS13&lt;&gt;"",AW13&lt;&gt;""),IF((AJ13+AN13+AT13+AX13+AZ13+BD13)&gt;=$BH$9,(AJ13+AN13+AT13+AX13+AZ13+BD13),"NA"),IF(AND(AS13&lt;&gt;"",BA13&lt;&gt;""),IF((AJ13+AN13+AT13+AV13+BB13+BD13)&gt;=$BH$9,(AJ13+AN13+AT13+AV13+BB13+BD13),"NA"),IF(AND(AS13&lt;&gt;"",BE13&lt;&gt;""),IF((AJ13+AN13+AT13+AV13+AZ13+BF13)&gt;=$BH$9,(AJ13+AN13+AT13+AV13+AZ13+BF13),"NA"),IF(AND(AW13&lt;&gt;"",BA13&lt;&gt;""),IF((AJ13+AN13+AR13+AX13+BB13+BD13)&gt;=$BH$9,(AJ13+AN13+AR13+AX13+BB13+BD13),"NA"),IF(AND(AW13&lt;&gt;"",BE13&lt;&gt;""),IF((AJ13+AN13+AR13+AX13+AZ13+BF13)&gt;=$BH$9,(AJ13+AN13+AR13+AX13+AZ13+BF13),"NA"),IF(AND(BA13&lt;&gt;"",BE13&lt;&gt;""),IF((AJ13+AN13+AR13+AV13+BB13+BF13)&gt;=$BH$9,(AJ13+AN13+AR13+AV13+BB13+BF13),"NA"),IF(AND(AK13&lt;&gt;""),IF((AL13+AN13+AR13+AV13+AZ13+BD13)&gt;=$BH$9,(AL13+AN13+AR13+AV13+AZ13+BD13),"NA"),IF(AND(AO13&lt;&gt;""),IF((AJ13+AP13+AR13+AV13+AZ13+BD13)&gt;=$BH$9,(AJ13+AP13+AR13+AV13+AZ13+BD13),"NA"),IF(AND(AS13&lt;&gt;""),IF((AJ13+AN13+AT13+AV13+AZ13+BD13)&gt;=$BH$9,(AJ13+AN13+AT13+AV13+AZ13+BD13),"NA"),IF(AND(AW13&lt;&gt;""),IF((AJ13+AN13+AR13+AX13+AZ13+BD13)&gt;=$BH$9,(AJ13+AN13+AR13+AX13+AZ13+BD13),"NA"),IF(AND(BA13&lt;&gt;""),IF((AJ13+AN13+AR13+AV13+BB13+BD13)&gt;=$BH$9,(AJ13+AN13+AR13+AV13+BB13+BD13),"NA"),IF(AND(BE13&lt;&gt;""),IF((AJ13+AN13+AR13+AV13+AZ13+BF13)&gt;=$BH$9,(AJ13+AN13+AR13+AV13+AZ13+BF13),"NA"),"")))))))))))))))))))))))))))))))))))))))))))))))))))))))))))))))</f>
        <v/>
      </c>
      <c r="BI13" s="102"/>
    </row>
    <row r="14" spans="1:61" ht="27" customHeight="1">
      <c r="A14" s="131">
        <v>4</v>
      </c>
      <c r="B14" s="128">
        <f t="shared" ref="B14:C14" si="44">AG16</f>
        <v>0</v>
      </c>
      <c r="C14" s="129">
        <f t="shared" si="44"/>
        <v>0</v>
      </c>
      <c r="D14" s="130">
        <f t="shared" si="2"/>
        <v>0</v>
      </c>
      <c r="E14" s="130" t="str">
        <f t="shared" si="3"/>
        <v/>
      </c>
      <c r="F14" s="130">
        <f t="shared" si="4"/>
        <v>0</v>
      </c>
      <c r="G14" s="130">
        <f t="shared" si="5"/>
        <v>0</v>
      </c>
      <c r="H14" s="130" t="str">
        <f t="shared" si="6"/>
        <v/>
      </c>
      <c r="I14" s="130">
        <f t="shared" si="7"/>
        <v>0</v>
      </c>
      <c r="J14" s="130">
        <f t="shared" si="8"/>
        <v>0</v>
      </c>
      <c r="K14" s="130" t="str">
        <f t="shared" si="9"/>
        <v/>
      </c>
      <c r="L14" s="130">
        <f t="shared" si="10"/>
        <v>0</v>
      </c>
      <c r="M14" s="130">
        <f t="shared" si="11"/>
        <v>0</v>
      </c>
      <c r="N14" s="130" t="str">
        <f t="shared" si="12"/>
        <v/>
      </c>
      <c r="O14" s="130">
        <f t="shared" si="13"/>
        <v>0</v>
      </c>
      <c r="P14" s="130">
        <f t="shared" si="14"/>
        <v>0</v>
      </c>
      <c r="Q14" s="130" t="str">
        <f t="shared" si="15"/>
        <v/>
      </c>
      <c r="R14" s="130">
        <f t="shared" si="16"/>
        <v>0</v>
      </c>
      <c r="S14" s="130">
        <f t="shared" si="27"/>
        <v>0</v>
      </c>
      <c r="T14" s="130" t="str">
        <f t="shared" si="17"/>
        <v/>
      </c>
      <c r="U14" s="130">
        <f t="shared" si="18"/>
        <v>0</v>
      </c>
      <c r="V14" s="130">
        <f t="shared" si="19"/>
        <v>0</v>
      </c>
      <c r="W14" s="130" t="str">
        <f t="shared" si="20"/>
        <v/>
      </c>
      <c r="X14" s="130">
        <f t="shared" si="21"/>
        <v>0</v>
      </c>
      <c r="Y14" s="130">
        <f t="shared" si="28"/>
        <v>0</v>
      </c>
      <c r="Z14" s="130" t="str">
        <f t="shared" si="22"/>
        <v/>
      </c>
      <c r="AA14" s="130">
        <f t="shared" si="23"/>
        <v>0</v>
      </c>
      <c r="AB14" s="130">
        <f t="shared" si="24"/>
        <v>0</v>
      </c>
      <c r="AC14" s="130" t="str">
        <f t="shared" si="25"/>
        <v/>
      </c>
      <c r="AD14" s="102"/>
      <c r="AE14" s="102"/>
      <c r="AF14" s="92">
        <v>2</v>
      </c>
      <c r="AG14" s="138"/>
      <c r="AH14" s="142"/>
      <c r="AI14" s="140"/>
      <c r="AJ14" s="140">
        <f t="shared" si="30"/>
        <v>0</v>
      </c>
      <c r="AK14" s="140"/>
      <c r="AL14" s="140">
        <f t="shared" si="31"/>
        <v>0</v>
      </c>
      <c r="AM14" s="140"/>
      <c r="AN14" s="140">
        <f t="shared" si="32"/>
        <v>0</v>
      </c>
      <c r="AO14" s="140"/>
      <c r="AP14" s="140">
        <f t="shared" si="33"/>
        <v>0</v>
      </c>
      <c r="AQ14" s="143"/>
      <c r="AR14" s="140">
        <f t="shared" si="34"/>
        <v>0</v>
      </c>
      <c r="AS14" s="143"/>
      <c r="AT14" s="140">
        <f t="shared" si="35"/>
        <v>0</v>
      </c>
      <c r="AU14" s="143"/>
      <c r="AV14" s="140">
        <f t="shared" si="36"/>
        <v>0</v>
      </c>
      <c r="AW14" s="143"/>
      <c r="AX14" s="140">
        <f t="shared" si="37"/>
        <v>0</v>
      </c>
      <c r="AY14" s="140"/>
      <c r="AZ14" s="140">
        <f t="shared" si="38"/>
        <v>0</v>
      </c>
      <c r="BA14" s="140"/>
      <c r="BB14" s="140">
        <f t="shared" si="39"/>
        <v>0</v>
      </c>
      <c r="BC14" s="140"/>
      <c r="BD14" s="140">
        <f t="shared" si="40"/>
        <v>0</v>
      </c>
      <c r="BE14" s="140"/>
      <c r="BF14" s="140">
        <f t="shared" si="41"/>
        <v>0</v>
      </c>
      <c r="BG14" s="141">
        <f t="shared" si="42"/>
        <v>0</v>
      </c>
      <c r="BH14" s="141" t="str">
        <f t="shared" si="43"/>
        <v/>
      </c>
      <c r="BI14" s="102"/>
    </row>
    <row r="15" spans="1:61" ht="27" customHeight="1">
      <c r="A15" s="131">
        <v>5</v>
      </c>
      <c r="B15" s="128">
        <f t="shared" ref="B15:C15" si="45">AG17</f>
        <v>0</v>
      </c>
      <c r="C15" s="129">
        <f t="shared" si="45"/>
        <v>0</v>
      </c>
      <c r="D15" s="130">
        <f t="shared" si="2"/>
        <v>0</v>
      </c>
      <c r="E15" s="130" t="str">
        <f t="shared" si="3"/>
        <v/>
      </c>
      <c r="F15" s="130">
        <f t="shared" si="4"/>
        <v>0</v>
      </c>
      <c r="G15" s="130">
        <f t="shared" si="5"/>
        <v>0</v>
      </c>
      <c r="H15" s="130" t="str">
        <f t="shared" si="6"/>
        <v/>
      </c>
      <c r="I15" s="130">
        <f t="shared" si="7"/>
        <v>0</v>
      </c>
      <c r="J15" s="130">
        <f t="shared" si="8"/>
        <v>0</v>
      </c>
      <c r="K15" s="130" t="str">
        <f t="shared" si="9"/>
        <v/>
      </c>
      <c r="L15" s="130">
        <f t="shared" si="10"/>
        <v>0</v>
      </c>
      <c r="M15" s="130">
        <f t="shared" si="11"/>
        <v>0</v>
      </c>
      <c r="N15" s="130" t="str">
        <f t="shared" si="12"/>
        <v/>
      </c>
      <c r="O15" s="130">
        <f t="shared" si="13"/>
        <v>0</v>
      </c>
      <c r="P15" s="130">
        <f t="shared" si="14"/>
        <v>0</v>
      </c>
      <c r="Q15" s="130" t="str">
        <f t="shared" si="15"/>
        <v/>
      </c>
      <c r="R15" s="130">
        <f t="shared" si="16"/>
        <v>0</v>
      </c>
      <c r="S15" s="130">
        <f t="shared" si="27"/>
        <v>0</v>
      </c>
      <c r="T15" s="130" t="str">
        <f t="shared" si="17"/>
        <v/>
      </c>
      <c r="U15" s="130">
        <f t="shared" si="18"/>
        <v>0</v>
      </c>
      <c r="V15" s="130">
        <f t="shared" si="19"/>
        <v>0</v>
      </c>
      <c r="W15" s="130" t="str">
        <f t="shared" si="20"/>
        <v/>
      </c>
      <c r="X15" s="130">
        <f t="shared" si="21"/>
        <v>0</v>
      </c>
      <c r="Y15" s="130">
        <f t="shared" si="28"/>
        <v>0</v>
      </c>
      <c r="Z15" s="130" t="str">
        <f t="shared" si="22"/>
        <v/>
      </c>
      <c r="AA15" s="130">
        <f t="shared" si="23"/>
        <v>0</v>
      </c>
      <c r="AB15" s="130">
        <f t="shared" si="24"/>
        <v>0</v>
      </c>
      <c r="AC15" s="130" t="str">
        <f t="shared" si="25"/>
        <v/>
      </c>
      <c r="AD15" s="102"/>
      <c r="AE15" s="102"/>
      <c r="AF15" s="92">
        <v>3</v>
      </c>
      <c r="AG15" s="138"/>
      <c r="AH15" s="142"/>
      <c r="AI15" s="140"/>
      <c r="AJ15" s="140">
        <f t="shared" si="30"/>
        <v>0</v>
      </c>
      <c r="AK15" s="140"/>
      <c r="AL15" s="140">
        <f t="shared" si="31"/>
        <v>0</v>
      </c>
      <c r="AM15" s="140"/>
      <c r="AN15" s="140">
        <f t="shared" si="32"/>
        <v>0</v>
      </c>
      <c r="AO15" s="140"/>
      <c r="AP15" s="140">
        <f t="shared" si="33"/>
        <v>0</v>
      </c>
      <c r="AQ15" s="144"/>
      <c r="AR15" s="140">
        <f t="shared" si="34"/>
        <v>0</v>
      </c>
      <c r="AS15" s="144"/>
      <c r="AT15" s="140">
        <f t="shared" si="35"/>
        <v>0</v>
      </c>
      <c r="AU15" s="144"/>
      <c r="AV15" s="140">
        <f t="shared" si="36"/>
        <v>0</v>
      </c>
      <c r="AW15" s="144"/>
      <c r="AX15" s="140">
        <f t="shared" si="37"/>
        <v>0</v>
      </c>
      <c r="AY15" s="140"/>
      <c r="AZ15" s="140">
        <f t="shared" si="38"/>
        <v>0</v>
      </c>
      <c r="BA15" s="140"/>
      <c r="BB15" s="140">
        <f t="shared" si="39"/>
        <v>0</v>
      </c>
      <c r="BC15" s="140"/>
      <c r="BD15" s="140">
        <f t="shared" si="40"/>
        <v>0</v>
      </c>
      <c r="BE15" s="140"/>
      <c r="BF15" s="140">
        <f t="shared" si="41"/>
        <v>0</v>
      </c>
      <c r="BG15" s="141">
        <f t="shared" si="42"/>
        <v>0</v>
      </c>
      <c r="BH15" s="141" t="str">
        <f t="shared" si="43"/>
        <v/>
      </c>
      <c r="BI15" s="102"/>
    </row>
    <row r="16" spans="1:61" ht="27" customHeight="1">
      <c r="A16" s="131">
        <v>6</v>
      </c>
      <c r="B16" s="128">
        <f t="shared" ref="B16:C16" si="46">AG18</f>
        <v>0</v>
      </c>
      <c r="C16" s="129">
        <f t="shared" si="46"/>
        <v>0</v>
      </c>
      <c r="D16" s="130">
        <f t="shared" si="2"/>
        <v>0</v>
      </c>
      <c r="E16" s="130" t="str">
        <f t="shared" si="3"/>
        <v/>
      </c>
      <c r="F16" s="130">
        <f t="shared" si="4"/>
        <v>0</v>
      </c>
      <c r="G16" s="130">
        <f t="shared" si="5"/>
        <v>0</v>
      </c>
      <c r="H16" s="130" t="str">
        <f t="shared" si="6"/>
        <v/>
      </c>
      <c r="I16" s="130">
        <f t="shared" si="7"/>
        <v>0</v>
      </c>
      <c r="J16" s="130">
        <f t="shared" si="8"/>
        <v>0</v>
      </c>
      <c r="K16" s="130" t="str">
        <f t="shared" si="9"/>
        <v/>
      </c>
      <c r="L16" s="130">
        <f t="shared" si="10"/>
        <v>0</v>
      </c>
      <c r="M16" s="130">
        <f t="shared" si="11"/>
        <v>0</v>
      </c>
      <c r="N16" s="130" t="str">
        <f t="shared" si="12"/>
        <v/>
      </c>
      <c r="O16" s="130">
        <f t="shared" si="13"/>
        <v>0</v>
      </c>
      <c r="P16" s="130">
        <f t="shared" si="14"/>
        <v>0</v>
      </c>
      <c r="Q16" s="130" t="str">
        <f t="shared" si="15"/>
        <v/>
      </c>
      <c r="R16" s="130">
        <f t="shared" si="16"/>
        <v>0</v>
      </c>
      <c r="S16" s="130">
        <f t="shared" si="27"/>
        <v>0</v>
      </c>
      <c r="T16" s="130" t="str">
        <f t="shared" si="17"/>
        <v/>
      </c>
      <c r="U16" s="130">
        <f t="shared" si="18"/>
        <v>0</v>
      </c>
      <c r="V16" s="130">
        <f t="shared" si="19"/>
        <v>0</v>
      </c>
      <c r="W16" s="130" t="str">
        <f t="shared" si="20"/>
        <v/>
      </c>
      <c r="X16" s="130">
        <f t="shared" si="21"/>
        <v>0</v>
      </c>
      <c r="Y16" s="130">
        <f t="shared" si="28"/>
        <v>0</v>
      </c>
      <c r="Z16" s="130" t="str">
        <f t="shared" si="22"/>
        <v/>
      </c>
      <c r="AA16" s="130">
        <f t="shared" si="23"/>
        <v>0</v>
      </c>
      <c r="AB16" s="130">
        <f t="shared" si="24"/>
        <v>0</v>
      </c>
      <c r="AC16" s="130" t="str">
        <f t="shared" si="25"/>
        <v/>
      </c>
      <c r="AD16" s="102"/>
      <c r="AE16" s="102"/>
      <c r="AF16" s="92">
        <v>4</v>
      </c>
      <c r="AG16" s="138"/>
      <c r="AH16" s="142"/>
      <c r="AI16" s="140"/>
      <c r="AJ16" s="140">
        <f t="shared" si="30"/>
        <v>0</v>
      </c>
      <c r="AK16" s="140"/>
      <c r="AL16" s="140">
        <f t="shared" si="31"/>
        <v>0</v>
      </c>
      <c r="AM16" s="140"/>
      <c r="AN16" s="140">
        <f t="shared" si="32"/>
        <v>0</v>
      </c>
      <c r="AO16" s="140"/>
      <c r="AP16" s="140">
        <f t="shared" si="33"/>
        <v>0</v>
      </c>
      <c r="AQ16" s="143"/>
      <c r="AR16" s="140">
        <f t="shared" si="34"/>
        <v>0</v>
      </c>
      <c r="AS16" s="143"/>
      <c r="AT16" s="140">
        <f t="shared" si="35"/>
        <v>0</v>
      </c>
      <c r="AU16" s="143"/>
      <c r="AV16" s="140">
        <f t="shared" si="36"/>
        <v>0</v>
      </c>
      <c r="AW16" s="143"/>
      <c r="AX16" s="140">
        <f t="shared" si="37"/>
        <v>0</v>
      </c>
      <c r="AY16" s="140"/>
      <c r="AZ16" s="140">
        <f t="shared" si="38"/>
        <v>0</v>
      </c>
      <c r="BA16" s="140"/>
      <c r="BB16" s="140">
        <f t="shared" si="39"/>
        <v>0</v>
      </c>
      <c r="BC16" s="140"/>
      <c r="BD16" s="140">
        <f t="shared" si="40"/>
        <v>0</v>
      </c>
      <c r="BE16" s="140"/>
      <c r="BF16" s="140">
        <f t="shared" si="41"/>
        <v>0</v>
      </c>
      <c r="BG16" s="141">
        <f t="shared" si="42"/>
        <v>0</v>
      </c>
      <c r="BH16" s="141" t="str">
        <f t="shared" si="43"/>
        <v/>
      </c>
      <c r="BI16" s="102"/>
    </row>
    <row r="17" spans="1:61" ht="27" customHeight="1">
      <c r="A17" s="131">
        <v>7</v>
      </c>
      <c r="B17" s="128">
        <f t="shared" ref="B17:C17" si="47">AG19</f>
        <v>0</v>
      </c>
      <c r="C17" s="129">
        <f t="shared" si="47"/>
        <v>0</v>
      </c>
      <c r="D17" s="130">
        <f t="shared" si="2"/>
        <v>0</v>
      </c>
      <c r="E17" s="130" t="str">
        <f t="shared" si="3"/>
        <v/>
      </c>
      <c r="F17" s="130">
        <f t="shared" si="4"/>
        <v>0</v>
      </c>
      <c r="G17" s="130">
        <f t="shared" si="5"/>
        <v>0</v>
      </c>
      <c r="H17" s="130" t="str">
        <f t="shared" si="6"/>
        <v/>
      </c>
      <c r="I17" s="130">
        <f t="shared" si="7"/>
        <v>0</v>
      </c>
      <c r="J17" s="130">
        <f t="shared" si="8"/>
        <v>0</v>
      </c>
      <c r="K17" s="130" t="str">
        <f t="shared" si="9"/>
        <v/>
      </c>
      <c r="L17" s="130">
        <f t="shared" si="10"/>
        <v>0</v>
      </c>
      <c r="M17" s="130">
        <f t="shared" si="11"/>
        <v>0</v>
      </c>
      <c r="N17" s="130" t="str">
        <f t="shared" si="12"/>
        <v/>
      </c>
      <c r="O17" s="130">
        <f t="shared" si="13"/>
        <v>0</v>
      </c>
      <c r="P17" s="130">
        <f t="shared" si="14"/>
        <v>0</v>
      </c>
      <c r="Q17" s="130" t="str">
        <f t="shared" si="15"/>
        <v/>
      </c>
      <c r="R17" s="130">
        <f t="shared" si="16"/>
        <v>0</v>
      </c>
      <c r="S17" s="130">
        <f t="shared" si="27"/>
        <v>0</v>
      </c>
      <c r="T17" s="130" t="str">
        <f t="shared" si="17"/>
        <v/>
      </c>
      <c r="U17" s="130">
        <f t="shared" si="18"/>
        <v>0</v>
      </c>
      <c r="V17" s="130">
        <f t="shared" si="19"/>
        <v>0</v>
      </c>
      <c r="W17" s="130" t="str">
        <f t="shared" si="20"/>
        <v/>
      </c>
      <c r="X17" s="130">
        <f t="shared" si="21"/>
        <v>0</v>
      </c>
      <c r="Y17" s="130">
        <f t="shared" si="28"/>
        <v>0</v>
      </c>
      <c r="Z17" s="130" t="str">
        <f t="shared" si="22"/>
        <v/>
      </c>
      <c r="AA17" s="130">
        <f t="shared" si="23"/>
        <v>0</v>
      </c>
      <c r="AB17" s="130">
        <f t="shared" si="24"/>
        <v>0</v>
      </c>
      <c r="AC17" s="130" t="str">
        <f t="shared" si="25"/>
        <v/>
      </c>
      <c r="AD17" s="102"/>
      <c r="AE17" s="102"/>
      <c r="AF17" s="92">
        <v>5</v>
      </c>
      <c r="AG17" s="138"/>
      <c r="AH17" s="142"/>
      <c r="AI17" s="140"/>
      <c r="AJ17" s="140">
        <f t="shared" si="30"/>
        <v>0</v>
      </c>
      <c r="AK17" s="140"/>
      <c r="AL17" s="140">
        <f t="shared" si="31"/>
        <v>0</v>
      </c>
      <c r="AM17" s="140"/>
      <c r="AN17" s="140">
        <f t="shared" si="32"/>
        <v>0</v>
      </c>
      <c r="AO17" s="140"/>
      <c r="AP17" s="140">
        <f t="shared" si="33"/>
        <v>0</v>
      </c>
      <c r="AQ17" s="140"/>
      <c r="AR17" s="140">
        <f t="shared" si="34"/>
        <v>0</v>
      </c>
      <c r="AS17" s="140"/>
      <c r="AT17" s="140">
        <f t="shared" si="35"/>
        <v>0</v>
      </c>
      <c r="AU17" s="140"/>
      <c r="AV17" s="140">
        <f t="shared" si="36"/>
        <v>0</v>
      </c>
      <c r="AW17" s="140"/>
      <c r="AX17" s="140">
        <f t="shared" si="37"/>
        <v>0</v>
      </c>
      <c r="AY17" s="140"/>
      <c r="AZ17" s="140">
        <f t="shared" si="38"/>
        <v>0</v>
      </c>
      <c r="BA17" s="140"/>
      <c r="BB17" s="140">
        <f t="shared" si="39"/>
        <v>0</v>
      </c>
      <c r="BC17" s="140"/>
      <c r="BD17" s="140">
        <f t="shared" si="40"/>
        <v>0</v>
      </c>
      <c r="BE17" s="140"/>
      <c r="BF17" s="140">
        <f t="shared" si="41"/>
        <v>0</v>
      </c>
      <c r="BG17" s="141">
        <f t="shared" si="42"/>
        <v>0</v>
      </c>
      <c r="BH17" s="141" t="str">
        <f t="shared" si="43"/>
        <v/>
      </c>
      <c r="BI17" s="102"/>
    </row>
    <row r="18" spans="1:61" ht="27" customHeight="1">
      <c r="A18" s="131">
        <v>8</v>
      </c>
      <c r="B18" s="128">
        <f t="shared" ref="B18:C18" si="48">AG20</f>
        <v>0</v>
      </c>
      <c r="C18" s="129">
        <f t="shared" si="48"/>
        <v>0</v>
      </c>
      <c r="D18" s="130">
        <f t="shared" si="2"/>
        <v>0</v>
      </c>
      <c r="E18" s="130" t="str">
        <f t="shared" si="3"/>
        <v/>
      </c>
      <c r="F18" s="130">
        <f t="shared" si="4"/>
        <v>0</v>
      </c>
      <c r="G18" s="130">
        <f t="shared" si="5"/>
        <v>0</v>
      </c>
      <c r="H18" s="130" t="str">
        <f t="shared" si="6"/>
        <v/>
      </c>
      <c r="I18" s="130">
        <f t="shared" si="7"/>
        <v>0</v>
      </c>
      <c r="J18" s="130">
        <f t="shared" si="8"/>
        <v>0</v>
      </c>
      <c r="K18" s="130" t="str">
        <f t="shared" si="9"/>
        <v/>
      </c>
      <c r="L18" s="130">
        <f t="shared" si="10"/>
        <v>0</v>
      </c>
      <c r="M18" s="130">
        <f t="shared" si="11"/>
        <v>0</v>
      </c>
      <c r="N18" s="130" t="str">
        <f t="shared" si="12"/>
        <v/>
      </c>
      <c r="O18" s="130">
        <f t="shared" si="13"/>
        <v>0</v>
      </c>
      <c r="P18" s="130">
        <f t="shared" si="14"/>
        <v>0</v>
      </c>
      <c r="Q18" s="130" t="str">
        <f t="shared" si="15"/>
        <v/>
      </c>
      <c r="R18" s="130">
        <f t="shared" si="16"/>
        <v>0</v>
      </c>
      <c r="S18" s="130">
        <f t="shared" si="27"/>
        <v>0</v>
      </c>
      <c r="T18" s="130" t="str">
        <f t="shared" si="17"/>
        <v/>
      </c>
      <c r="U18" s="130">
        <f t="shared" si="18"/>
        <v>0</v>
      </c>
      <c r="V18" s="130">
        <f t="shared" si="19"/>
        <v>0</v>
      </c>
      <c r="W18" s="130" t="str">
        <f t="shared" si="20"/>
        <v/>
      </c>
      <c r="X18" s="130">
        <f t="shared" si="21"/>
        <v>0</v>
      </c>
      <c r="Y18" s="130">
        <f t="shared" si="28"/>
        <v>0</v>
      </c>
      <c r="Z18" s="130" t="str">
        <f t="shared" si="22"/>
        <v/>
      </c>
      <c r="AA18" s="130">
        <f t="shared" si="23"/>
        <v>0</v>
      </c>
      <c r="AB18" s="130">
        <f t="shared" si="24"/>
        <v>0</v>
      </c>
      <c r="AC18" s="130" t="str">
        <f t="shared" si="25"/>
        <v/>
      </c>
      <c r="AD18" s="102"/>
      <c r="AE18" s="102"/>
      <c r="AF18" s="92">
        <v>6</v>
      </c>
      <c r="AG18" s="138"/>
      <c r="AH18" s="142"/>
      <c r="AI18" s="140"/>
      <c r="AJ18" s="140">
        <f t="shared" si="30"/>
        <v>0</v>
      </c>
      <c r="AK18" s="140"/>
      <c r="AL18" s="140">
        <f t="shared" si="31"/>
        <v>0</v>
      </c>
      <c r="AM18" s="140"/>
      <c r="AN18" s="140">
        <f t="shared" si="32"/>
        <v>0</v>
      </c>
      <c r="AO18" s="140"/>
      <c r="AP18" s="140">
        <f t="shared" si="33"/>
        <v>0</v>
      </c>
      <c r="AQ18" s="143"/>
      <c r="AR18" s="140">
        <f t="shared" si="34"/>
        <v>0</v>
      </c>
      <c r="AS18" s="143"/>
      <c r="AT18" s="140">
        <f t="shared" si="35"/>
        <v>0</v>
      </c>
      <c r="AU18" s="143"/>
      <c r="AV18" s="140">
        <f t="shared" si="36"/>
        <v>0</v>
      </c>
      <c r="AW18" s="143"/>
      <c r="AX18" s="140">
        <f t="shared" si="37"/>
        <v>0</v>
      </c>
      <c r="AY18" s="140"/>
      <c r="AZ18" s="140">
        <f t="shared" si="38"/>
        <v>0</v>
      </c>
      <c r="BA18" s="140"/>
      <c r="BB18" s="140">
        <f t="shared" si="39"/>
        <v>0</v>
      </c>
      <c r="BC18" s="140"/>
      <c r="BD18" s="140">
        <f t="shared" si="40"/>
        <v>0</v>
      </c>
      <c r="BE18" s="140"/>
      <c r="BF18" s="140">
        <f t="shared" si="41"/>
        <v>0</v>
      </c>
      <c r="BG18" s="141">
        <f t="shared" si="42"/>
        <v>0</v>
      </c>
      <c r="BH18" s="141" t="str">
        <f t="shared" si="43"/>
        <v/>
      </c>
      <c r="BI18" s="102"/>
    </row>
    <row r="19" spans="1:61" ht="27" customHeight="1">
      <c r="A19" s="131">
        <v>9</v>
      </c>
      <c r="B19" s="128">
        <f t="shared" ref="B19:C19" si="49">AG21</f>
        <v>0</v>
      </c>
      <c r="C19" s="129">
        <f t="shared" si="49"/>
        <v>0</v>
      </c>
      <c r="D19" s="130">
        <f t="shared" si="2"/>
        <v>0</v>
      </c>
      <c r="E19" s="130" t="str">
        <f t="shared" si="3"/>
        <v/>
      </c>
      <c r="F19" s="130">
        <f t="shared" si="4"/>
        <v>0</v>
      </c>
      <c r="G19" s="130">
        <f t="shared" si="5"/>
        <v>0</v>
      </c>
      <c r="H19" s="130" t="str">
        <f t="shared" si="6"/>
        <v/>
      </c>
      <c r="I19" s="130">
        <f t="shared" si="7"/>
        <v>0</v>
      </c>
      <c r="J19" s="130">
        <f t="shared" si="8"/>
        <v>0</v>
      </c>
      <c r="K19" s="130" t="str">
        <f t="shared" si="9"/>
        <v/>
      </c>
      <c r="L19" s="130">
        <f t="shared" si="10"/>
        <v>0</v>
      </c>
      <c r="M19" s="130">
        <f t="shared" si="11"/>
        <v>0</v>
      </c>
      <c r="N19" s="130" t="str">
        <f t="shared" si="12"/>
        <v/>
      </c>
      <c r="O19" s="130">
        <f t="shared" si="13"/>
        <v>0</v>
      </c>
      <c r="P19" s="130">
        <f t="shared" si="14"/>
        <v>0</v>
      </c>
      <c r="Q19" s="130" t="str">
        <f t="shared" si="15"/>
        <v/>
      </c>
      <c r="R19" s="130">
        <f t="shared" si="16"/>
        <v>0</v>
      </c>
      <c r="S19" s="130">
        <f t="shared" si="27"/>
        <v>0</v>
      </c>
      <c r="T19" s="130" t="str">
        <f t="shared" si="17"/>
        <v/>
      </c>
      <c r="U19" s="130">
        <f t="shared" si="18"/>
        <v>0</v>
      </c>
      <c r="V19" s="130">
        <f t="shared" si="19"/>
        <v>0</v>
      </c>
      <c r="W19" s="130" t="str">
        <f t="shared" si="20"/>
        <v/>
      </c>
      <c r="X19" s="130">
        <f t="shared" si="21"/>
        <v>0</v>
      </c>
      <c r="Y19" s="130">
        <f t="shared" si="28"/>
        <v>0</v>
      </c>
      <c r="Z19" s="130" t="str">
        <f t="shared" si="22"/>
        <v/>
      </c>
      <c r="AA19" s="130">
        <f t="shared" si="23"/>
        <v>0</v>
      </c>
      <c r="AB19" s="130">
        <f t="shared" si="24"/>
        <v>0</v>
      </c>
      <c r="AC19" s="130" t="str">
        <f t="shared" si="25"/>
        <v/>
      </c>
      <c r="AD19" s="102"/>
      <c r="AE19" s="102"/>
      <c r="AF19" s="92">
        <v>7</v>
      </c>
      <c r="AG19" s="138"/>
      <c r="AH19" s="142"/>
      <c r="AI19" s="140"/>
      <c r="AJ19" s="140">
        <f t="shared" si="30"/>
        <v>0</v>
      </c>
      <c r="AK19" s="140"/>
      <c r="AL19" s="140">
        <f t="shared" si="31"/>
        <v>0</v>
      </c>
      <c r="AM19" s="140"/>
      <c r="AN19" s="140">
        <f t="shared" si="32"/>
        <v>0</v>
      </c>
      <c r="AO19" s="140"/>
      <c r="AP19" s="140">
        <f t="shared" si="33"/>
        <v>0</v>
      </c>
      <c r="AQ19" s="140"/>
      <c r="AR19" s="140">
        <f t="shared" si="34"/>
        <v>0</v>
      </c>
      <c r="AS19" s="140"/>
      <c r="AT19" s="140">
        <f t="shared" si="35"/>
        <v>0</v>
      </c>
      <c r="AU19" s="140"/>
      <c r="AV19" s="140">
        <f t="shared" si="36"/>
        <v>0</v>
      </c>
      <c r="AW19" s="140"/>
      <c r="AX19" s="140">
        <f t="shared" si="37"/>
        <v>0</v>
      </c>
      <c r="AY19" s="140"/>
      <c r="AZ19" s="140">
        <f t="shared" si="38"/>
        <v>0</v>
      </c>
      <c r="BA19" s="140"/>
      <c r="BB19" s="140">
        <f t="shared" si="39"/>
        <v>0</v>
      </c>
      <c r="BC19" s="140"/>
      <c r="BD19" s="140">
        <f t="shared" si="40"/>
        <v>0</v>
      </c>
      <c r="BE19" s="140"/>
      <c r="BF19" s="140">
        <f t="shared" si="41"/>
        <v>0</v>
      </c>
      <c r="BG19" s="141">
        <f t="shared" si="42"/>
        <v>0</v>
      </c>
      <c r="BH19" s="141" t="str">
        <f t="shared" si="43"/>
        <v/>
      </c>
      <c r="BI19" s="102"/>
    </row>
    <row r="20" spans="1:61" ht="27" customHeight="1">
      <c r="A20" s="131">
        <v>10</v>
      </c>
      <c r="B20" s="128">
        <f t="shared" ref="B20:C20" si="50">AG22</f>
        <v>0</v>
      </c>
      <c r="C20" s="129">
        <f t="shared" si="50"/>
        <v>0</v>
      </c>
      <c r="D20" s="130">
        <f t="shared" si="2"/>
        <v>0</v>
      </c>
      <c r="E20" s="130" t="str">
        <f t="shared" si="3"/>
        <v/>
      </c>
      <c r="F20" s="130">
        <f t="shared" si="4"/>
        <v>0</v>
      </c>
      <c r="G20" s="130">
        <f t="shared" si="5"/>
        <v>0</v>
      </c>
      <c r="H20" s="130" t="str">
        <f t="shared" si="6"/>
        <v/>
      </c>
      <c r="I20" s="130">
        <f t="shared" si="7"/>
        <v>0</v>
      </c>
      <c r="J20" s="130">
        <f t="shared" si="8"/>
        <v>0</v>
      </c>
      <c r="K20" s="130" t="str">
        <f t="shared" si="9"/>
        <v/>
      </c>
      <c r="L20" s="130">
        <f t="shared" si="10"/>
        <v>0</v>
      </c>
      <c r="M20" s="130">
        <f t="shared" si="11"/>
        <v>0</v>
      </c>
      <c r="N20" s="130" t="str">
        <f t="shared" si="12"/>
        <v/>
      </c>
      <c r="O20" s="130">
        <f t="shared" si="13"/>
        <v>0</v>
      </c>
      <c r="P20" s="130">
        <f t="shared" si="14"/>
        <v>0</v>
      </c>
      <c r="Q20" s="130" t="str">
        <f t="shared" si="15"/>
        <v/>
      </c>
      <c r="R20" s="130">
        <f t="shared" si="16"/>
        <v>0</v>
      </c>
      <c r="S20" s="130">
        <f t="shared" si="27"/>
        <v>0</v>
      </c>
      <c r="T20" s="130" t="str">
        <f t="shared" si="17"/>
        <v/>
      </c>
      <c r="U20" s="130">
        <f t="shared" si="18"/>
        <v>0</v>
      </c>
      <c r="V20" s="130">
        <f t="shared" si="19"/>
        <v>0</v>
      </c>
      <c r="W20" s="130" t="str">
        <f t="shared" si="20"/>
        <v/>
      </c>
      <c r="X20" s="130">
        <f t="shared" si="21"/>
        <v>0</v>
      </c>
      <c r="Y20" s="130">
        <f t="shared" si="28"/>
        <v>0</v>
      </c>
      <c r="Z20" s="130" t="str">
        <f t="shared" si="22"/>
        <v/>
      </c>
      <c r="AA20" s="130">
        <f t="shared" si="23"/>
        <v>0</v>
      </c>
      <c r="AB20" s="130">
        <f t="shared" si="24"/>
        <v>0</v>
      </c>
      <c r="AC20" s="130" t="str">
        <f t="shared" si="25"/>
        <v/>
      </c>
      <c r="AD20" s="102"/>
      <c r="AE20" s="102"/>
      <c r="AF20" s="92">
        <v>8</v>
      </c>
      <c r="AG20" s="138"/>
      <c r="AH20" s="142"/>
      <c r="AI20" s="140"/>
      <c r="AJ20" s="140">
        <f t="shared" si="30"/>
        <v>0</v>
      </c>
      <c r="AK20" s="140"/>
      <c r="AL20" s="140">
        <f t="shared" si="31"/>
        <v>0</v>
      </c>
      <c r="AM20" s="140"/>
      <c r="AN20" s="140">
        <f t="shared" si="32"/>
        <v>0</v>
      </c>
      <c r="AO20" s="140"/>
      <c r="AP20" s="140">
        <f t="shared" si="33"/>
        <v>0</v>
      </c>
      <c r="AQ20" s="140"/>
      <c r="AR20" s="140">
        <f t="shared" si="34"/>
        <v>0</v>
      </c>
      <c r="AS20" s="140"/>
      <c r="AT20" s="140">
        <f t="shared" si="35"/>
        <v>0</v>
      </c>
      <c r="AU20" s="140"/>
      <c r="AV20" s="140">
        <f t="shared" si="36"/>
        <v>0</v>
      </c>
      <c r="AW20" s="140"/>
      <c r="AX20" s="140">
        <f t="shared" si="37"/>
        <v>0</v>
      </c>
      <c r="AY20" s="140"/>
      <c r="AZ20" s="140">
        <f t="shared" si="38"/>
        <v>0</v>
      </c>
      <c r="BA20" s="140"/>
      <c r="BB20" s="140">
        <f t="shared" si="39"/>
        <v>0</v>
      </c>
      <c r="BC20" s="140"/>
      <c r="BD20" s="140">
        <f t="shared" si="40"/>
        <v>0</v>
      </c>
      <c r="BE20" s="140"/>
      <c r="BF20" s="140">
        <f t="shared" si="41"/>
        <v>0</v>
      </c>
      <c r="BG20" s="141">
        <f t="shared" si="42"/>
        <v>0</v>
      </c>
      <c r="BH20" s="141" t="str">
        <f t="shared" si="43"/>
        <v/>
      </c>
      <c r="BI20" s="102"/>
    </row>
    <row r="21" spans="1:61" ht="27" customHeight="1">
      <c r="A21" s="131">
        <v>11</v>
      </c>
      <c r="B21" s="128">
        <f t="shared" ref="B21:C21" si="51">AG23</f>
        <v>0</v>
      </c>
      <c r="C21" s="129">
        <f t="shared" si="51"/>
        <v>0</v>
      </c>
      <c r="D21" s="130">
        <f t="shared" si="2"/>
        <v>0</v>
      </c>
      <c r="E21" s="130" t="str">
        <f t="shared" si="3"/>
        <v/>
      </c>
      <c r="F21" s="130">
        <f t="shared" si="4"/>
        <v>0</v>
      </c>
      <c r="G21" s="130">
        <f t="shared" si="5"/>
        <v>0</v>
      </c>
      <c r="H21" s="130" t="str">
        <f t="shared" si="6"/>
        <v/>
      </c>
      <c r="I21" s="130">
        <f t="shared" si="7"/>
        <v>0</v>
      </c>
      <c r="J21" s="130">
        <f t="shared" si="8"/>
        <v>0</v>
      </c>
      <c r="K21" s="130" t="str">
        <f t="shared" si="9"/>
        <v/>
      </c>
      <c r="L21" s="130">
        <f t="shared" si="10"/>
        <v>0</v>
      </c>
      <c r="M21" s="130">
        <f t="shared" si="11"/>
        <v>0</v>
      </c>
      <c r="N21" s="130" t="str">
        <f t="shared" si="12"/>
        <v/>
      </c>
      <c r="O21" s="130">
        <f t="shared" si="13"/>
        <v>0</v>
      </c>
      <c r="P21" s="130">
        <f t="shared" si="14"/>
        <v>0</v>
      </c>
      <c r="Q21" s="130" t="str">
        <f t="shared" si="15"/>
        <v/>
      </c>
      <c r="R21" s="130">
        <f t="shared" si="16"/>
        <v>0</v>
      </c>
      <c r="S21" s="130">
        <f t="shared" si="27"/>
        <v>0</v>
      </c>
      <c r="T21" s="130" t="str">
        <f t="shared" si="17"/>
        <v/>
      </c>
      <c r="U21" s="130">
        <f t="shared" si="18"/>
        <v>0</v>
      </c>
      <c r="V21" s="130">
        <f t="shared" si="19"/>
        <v>0</v>
      </c>
      <c r="W21" s="130" t="str">
        <f t="shared" si="20"/>
        <v/>
      </c>
      <c r="X21" s="130">
        <f t="shared" si="21"/>
        <v>0</v>
      </c>
      <c r="Y21" s="130">
        <f t="shared" si="28"/>
        <v>0</v>
      </c>
      <c r="Z21" s="130" t="str">
        <f t="shared" si="22"/>
        <v/>
      </c>
      <c r="AA21" s="130">
        <f t="shared" si="23"/>
        <v>0</v>
      </c>
      <c r="AB21" s="130">
        <f t="shared" si="24"/>
        <v>0</v>
      </c>
      <c r="AC21" s="130" t="str">
        <f t="shared" si="25"/>
        <v/>
      </c>
      <c r="AD21" s="102"/>
      <c r="AE21" s="102"/>
      <c r="AF21" s="92">
        <v>9</v>
      </c>
      <c r="AG21" s="138"/>
      <c r="AH21" s="142"/>
      <c r="AI21" s="140"/>
      <c r="AJ21" s="140">
        <f t="shared" si="30"/>
        <v>0</v>
      </c>
      <c r="AK21" s="140"/>
      <c r="AL21" s="140">
        <f t="shared" si="31"/>
        <v>0</v>
      </c>
      <c r="AM21" s="140"/>
      <c r="AN21" s="140">
        <f t="shared" si="32"/>
        <v>0</v>
      </c>
      <c r="AO21" s="140"/>
      <c r="AP21" s="140">
        <f t="shared" si="33"/>
        <v>0</v>
      </c>
      <c r="AQ21" s="140"/>
      <c r="AR21" s="140">
        <f t="shared" si="34"/>
        <v>0</v>
      </c>
      <c r="AS21" s="140"/>
      <c r="AT21" s="140">
        <f t="shared" si="35"/>
        <v>0</v>
      </c>
      <c r="AU21" s="140"/>
      <c r="AV21" s="140">
        <f t="shared" si="36"/>
        <v>0</v>
      </c>
      <c r="AW21" s="140"/>
      <c r="AX21" s="140">
        <f t="shared" si="37"/>
        <v>0</v>
      </c>
      <c r="AY21" s="140"/>
      <c r="AZ21" s="140">
        <f t="shared" si="38"/>
        <v>0</v>
      </c>
      <c r="BA21" s="140"/>
      <c r="BB21" s="140">
        <f t="shared" si="39"/>
        <v>0</v>
      </c>
      <c r="BC21" s="140"/>
      <c r="BD21" s="140">
        <f t="shared" si="40"/>
        <v>0</v>
      </c>
      <c r="BE21" s="140"/>
      <c r="BF21" s="140">
        <f t="shared" si="41"/>
        <v>0</v>
      </c>
      <c r="BG21" s="141">
        <f t="shared" si="42"/>
        <v>0</v>
      </c>
      <c r="BH21" s="141" t="str">
        <f t="shared" si="43"/>
        <v/>
      </c>
      <c r="BI21" s="102"/>
    </row>
    <row r="22" spans="1:61" ht="27" customHeight="1">
      <c r="A22" s="131">
        <v>12</v>
      </c>
      <c r="B22" s="128">
        <f t="shared" ref="B22:C22" si="52">AG24</f>
        <v>0</v>
      </c>
      <c r="C22" s="129">
        <f t="shared" si="52"/>
        <v>0</v>
      </c>
      <c r="D22" s="130">
        <f t="shared" si="2"/>
        <v>0</v>
      </c>
      <c r="E22" s="130" t="str">
        <f t="shared" si="3"/>
        <v/>
      </c>
      <c r="F22" s="130">
        <f t="shared" si="4"/>
        <v>0</v>
      </c>
      <c r="G22" s="130">
        <f t="shared" si="5"/>
        <v>0</v>
      </c>
      <c r="H22" s="130" t="str">
        <f t="shared" si="6"/>
        <v/>
      </c>
      <c r="I22" s="130">
        <f t="shared" si="7"/>
        <v>0</v>
      </c>
      <c r="J22" s="130">
        <f t="shared" si="8"/>
        <v>0</v>
      </c>
      <c r="K22" s="130" t="str">
        <f t="shared" si="9"/>
        <v/>
      </c>
      <c r="L22" s="130">
        <f t="shared" si="10"/>
        <v>0</v>
      </c>
      <c r="M22" s="130">
        <f t="shared" si="11"/>
        <v>0</v>
      </c>
      <c r="N22" s="130" t="str">
        <f t="shared" si="12"/>
        <v/>
      </c>
      <c r="O22" s="130">
        <f t="shared" si="13"/>
        <v>0</v>
      </c>
      <c r="P22" s="130">
        <f t="shared" si="14"/>
        <v>0</v>
      </c>
      <c r="Q22" s="130" t="str">
        <f t="shared" si="15"/>
        <v/>
      </c>
      <c r="R22" s="130">
        <f t="shared" si="16"/>
        <v>0</v>
      </c>
      <c r="S22" s="130">
        <f t="shared" si="27"/>
        <v>0</v>
      </c>
      <c r="T22" s="130" t="str">
        <f t="shared" si="17"/>
        <v/>
      </c>
      <c r="U22" s="130">
        <f t="shared" si="18"/>
        <v>0</v>
      </c>
      <c r="V22" s="130">
        <f t="shared" si="19"/>
        <v>0</v>
      </c>
      <c r="W22" s="130" t="str">
        <f t="shared" si="20"/>
        <v/>
      </c>
      <c r="X22" s="130">
        <f t="shared" si="21"/>
        <v>0</v>
      </c>
      <c r="Y22" s="130">
        <f t="shared" si="28"/>
        <v>0</v>
      </c>
      <c r="Z22" s="130" t="str">
        <f t="shared" si="22"/>
        <v/>
      </c>
      <c r="AA22" s="130">
        <f t="shared" si="23"/>
        <v>0</v>
      </c>
      <c r="AB22" s="130">
        <f t="shared" si="24"/>
        <v>0</v>
      </c>
      <c r="AC22" s="130" t="str">
        <f t="shared" si="25"/>
        <v/>
      </c>
      <c r="AD22" s="102"/>
      <c r="AE22" s="102"/>
      <c r="AF22" s="92">
        <v>10</v>
      </c>
      <c r="AG22" s="138"/>
      <c r="AH22" s="142"/>
      <c r="AI22" s="140"/>
      <c r="AJ22" s="140">
        <f t="shared" si="30"/>
        <v>0</v>
      </c>
      <c r="AK22" s="140"/>
      <c r="AL22" s="140">
        <f t="shared" si="31"/>
        <v>0</v>
      </c>
      <c r="AM22" s="140"/>
      <c r="AN22" s="140">
        <f t="shared" si="32"/>
        <v>0</v>
      </c>
      <c r="AO22" s="140"/>
      <c r="AP22" s="140">
        <f t="shared" si="33"/>
        <v>0</v>
      </c>
      <c r="AQ22" s="140"/>
      <c r="AR22" s="140">
        <f t="shared" si="34"/>
        <v>0</v>
      </c>
      <c r="AS22" s="140"/>
      <c r="AT22" s="140">
        <f t="shared" si="35"/>
        <v>0</v>
      </c>
      <c r="AU22" s="140"/>
      <c r="AV22" s="140">
        <f t="shared" si="36"/>
        <v>0</v>
      </c>
      <c r="AW22" s="140"/>
      <c r="AX22" s="140">
        <f t="shared" si="37"/>
        <v>0</v>
      </c>
      <c r="AY22" s="140"/>
      <c r="AZ22" s="140">
        <f t="shared" si="38"/>
        <v>0</v>
      </c>
      <c r="BA22" s="140"/>
      <c r="BB22" s="140">
        <f t="shared" si="39"/>
        <v>0</v>
      </c>
      <c r="BC22" s="140"/>
      <c r="BD22" s="140">
        <f t="shared" si="40"/>
        <v>0</v>
      </c>
      <c r="BE22" s="140"/>
      <c r="BF22" s="140">
        <f t="shared" si="41"/>
        <v>0</v>
      </c>
      <c r="BG22" s="141">
        <f t="shared" si="42"/>
        <v>0</v>
      </c>
      <c r="BH22" s="141" t="str">
        <f t="shared" si="43"/>
        <v/>
      </c>
      <c r="BI22" s="102"/>
    </row>
    <row r="23" spans="1:61" ht="27" customHeight="1">
      <c r="A23" s="131">
        <v>13</v>
      </c>
      <c r="B23" s="128">
        <f t="shared" ref="B23:C23" si="53">AG25</f>
        <v>0</v>
      </c>
      <c r="C23" s="129">
        <f t="shared" si="53"/>
        <v>0</v>
      </c>
      <c r="D23" s="130">
        <f t="shared" si="2"/>
        <v>0</v>
      </c>
      <c r="E23" s="130" t="str">
        <f t="shared" si="3"/>
        <v/>
      </c>
      <c r="F23" s="130">
        <f t="shared" si="4"/>
        <v>0</v>
      </c>
      <c r="G23" s="130">
        <f t="shared" si="5"/>
        <v>0</v>
      </c>
      <c r="H23" s="130" t="str">
        <f t="shared" si="6"/>
        <v/>
      </c>
      <c r="I23" s="130">
        <f t="shared" si="7"/>
        <v>0</v>
      </c>
      <c r="J23" s="130">
        <f t="shared" si="8"/>
        <v>0</v>
      </c>
      <c r="K23" s="130" t="str">
        <f t="shared" si="9"/>
        <v/>
      </c>
      <c r="L23" s="130">
        <f t="shared" si="10"/>
        <v>0</v>
      </c>
      <c r="M23" s="130">
        <f t="shared" si="11"/>
        <v>0</v>
      </c>
      <c r="N23" s="130" t="str">
        <f t="shared" si="12"/>
        <v/>
      </c>
      <c r="O23" s="130">
        <f t="shared" si="13"/>
        <v>0</v>
      </c>
      <c r="P23" s="130">
        <f t="shared" si="14"/>
        <v>0</v>
      </c>
      <c r="Q23" s="130" t="str">
        <f t="shared" si="15"/>
        <v/>
      </c>
      <c r="R23" s="130">
        <f t="shared" si="16"/>
        <v>0</v>
      </c>
      <c r="S23" s="130">
        <f t="shared" si="27"/>
        <v>0</v>
      </c>
      <c r="T23" s="130" t="str">
        <f t="shared" si="17"/>
        <v/>
      </c>
      <c r="U23" s="130">
        <f t="shared" si="18"/>
        <v>0</v>
      </c>
      <c r="V23" s="130">
        <f t="shared" si="19"/>
        <v>0</v>
      </c>
      <c r="W23" s="130" t="str">
        <f t="shared" si="20"/>
        <v/>
      </c>
      <c r="X23" s="130">
        <f t="shared" si="21"/>
        <v>0</v>
      </c>
      <c r="Y23" s="130">
        <f t="shared" si="28"/>
        <v>0</v>
      </c>
      <c r="Z23" s="130" t="str">
        <f t="shared" si="22"/>
        <v/>
      </c>
      <c r="AA23" s="130">
        <f t="shared" si="23"/>
        <v>0</v>
      </c>
      <c r="AB23" s="130">
        <f t="shared" si="24"/>
        <v>0</v>
      </c>
      <c r="AC23" s="130" t="str">
        <f t="shared" si="25"/>
        <v/>
      </c>
      <c r="AD23" s="102"/>
      <c r="AE23" s="102"/>
      <c r="AF23" s="92">
        <v>11</v>
      </c>
      <c r="AG23" s="138"/>
      <c r="AH23" s="142"/>
      <c r="AI23" s="140"/>
      <c r="AJ23" s="140">
        <f t="shared" si="30"/>
        <v>0</v>
      </c>
      <c r="AK23" s="140"/>
      <c r="AL23" s="140">
        <f t="shared" si="31"/>
        <v>0</v>
      </c>
      <c r="AM23" s="140"/>
      <c r="AN23" s="140">
        <f t="shared" si="32"/>
        <v>0</v>
      </c>
      <c r="AO23" s="140"/>
      <c r="AP23" s="140">
        <f t="shared" si="33"/>
        <v>0</v>
      </c>
      <c r="AQ23" s="140"/>
      <c r="AR23" s="140">
        <f t="shared" si="34"/>
        <v>0</v>
      </c>
      <c r="AS23" s="140"/>
      <c r="AT23" s="140">
        <f t="shared" si="35"/>
        <v>0</v>
      </c>
      <c r="AU23" s="140"/>
      <c r="AV23" s="140">
        <f t="shared" si="36"/>
        <v>0</v>
      </c>
      <c r="AW23" s="140"/>
      <c r="AX23" s="140">
        <f t="shared" si="37"/>
        <v>0</v>
      </c>
      <c r="AY23" s="140"/>
      <c r="AZ23" s="140">
        <f t="shared" si="38"/>
        <v>0</v>
      </c>
      <c r="BA23" s="140"/>
      <c r="BB23" s="140">
        <f t="shared" si="39"/>
        <v>0</v>
      </c>
      <c r="BC23" s="140"/>
      <c r="BD23" s="140">
        <f t="shared" si="40"/>
        <v>0</v>
      </c>
      <c r="BE23" s="140"/>
      <c r="BF23" s="140">
        <f t="shared" si="41"/>
        <v>0</v>
      </c>
      <c r="BG23" s="141">
        <f t="shared" si="42"/>
        <v>0</v>
      </c>
      <c r="BH23" s="141" t="str">
        <f t="shared" si="43"/>
        <v/>
      </c>
      <c r="BI23" s="102"/>
    </row>
    <row r="24" spans="1:61" ht="27" customHeight="1">
      <c r="A24" s="131">
        <v>14</v>
      </c>
      <c r="B24" s="128">
        <f t="shared" ref="B24:C24" si="54">AG26</f>
        <v>0</v>
      </c>
      <c r="C24" s="129">
        <f t="shared" si="54"/>
        <v>0</v>
      </c>
      <c r="D24" s="130">
        <f t="shared" si="2"/>
        <v>0</v>
      </c>
      <c r="E24" s="130" t="str">
        <f t="shared" si="3"/>
        <v/>
      </c>
      <c r="F24" s="130">
        <f t="shared" si="4"/>
        <v>0</v>
      </c>
      <c r="G24" s="130">
        <f t="shared" si="5"/>
        <v>0</v>
      </c>
      <c r="H24" s="130" t="str">
        <f t="shared" si="6"/>
        <v/>
      </c>
      <c r="I24" s="130">
        <f t="shared" si="7"/>
        <v>0</v>
      </c>
      <c r="J24" s="130">
        <f t="shared" si="8"/>
        <v>0</v>
      </c>
      <c r="K24" s="130" t="str">
        <f t="shared" si="9"/>
        <v/>
      </c>
      <c r="L24" s="130">
        <f t="shared" si="10"/>
        <v>0</v>
      </c>
      <c r="M24" s="130">
        <f t="shared" si="11"/>
        <v>0</v>
      </c>
      <c r="N24" s="130" t="str">
        <f t="shared" si="12"/>
        <v/>
      </c>
      <c r="O24" s="130">
        <f t="shared" si="13"/>
        <v>0</v>
      </c>
      <c r="P24" s="130">
        <f t="shared" si="14"/>
        <v>0</v>
      </c>
      <c r="Q24" s="130" t="str">
        <f t="shared" si="15"/>
        <v/>
      </c>
      <c r="R24" s="130">
        <f t="shared" si="16"/>
        <v>0</v>
      </c>
      <c r="S24" s="130">
        <f t="shared" si="27"/>
        <v>0</v>
      </c>
      <c r="T24" s="130" t="str">
        <f t="shared" si="17"/>
        <v/>
      </c>
      <c r="U24" s="130">
        <f t="shared" si="18"/>
        <v>0</v>
      </c>
      <c r="V24" s="130">
        <f t="shared" si="19"/>
        <v>0</v>
      </c>
      <c r="W24" s="130" t="str">
        <f t="shared" si="20"/>
        <v/>
      </c>
      <c r="X24" s="130">
        <f t="shared" si="21"/>
        <v>0</v>
      </c>
      <c r="Y24" s="130">
        <f t="shared" si="28"/>
        <v>0</v>
      </c>
      <c r="Z24" s="130" t="str">
        <f t="shared" si="22"/>
        <v/>
      </c>
      <c r="AA24" s="130">
        <f t="shared" si="23"/>
        <v>0</v>
      </c>
      <c r="AB24" s="130">
        <f t="shared" si="24"/>
        <v>0</v>
      </c>
      <c r="AC24" s="130" t="str">
        <f t="shared" si="25"/>
        <v/>
      </c>
      <c r="AD24" s="102"/>
      <c r="AE24" s="102"/>
      <c r="AF24" s="92">
        <v>12</v>
      </c>
      <c r="AG24" s="138"/>
      <c r="AH24" s="142"/>
      <c r="AI24" s="140"/>
      <c r="AJ24" s="140">
        <f t="shared" si="30"/>
        <v>0</v>
      </c>
      <c r="AK24" s="140"/>
      <c r="AL24" s="140">
        <f t="shared" si="31"/>
        <v>0</v>
      </c>
      <c r="AM24" s="140"/>
      <c r="AN24" s="140">
        <f t="shared" si="32"/>
        <v>0</v>
      </c>
      <c r="AO24" s="140"/>
      <c r="AP24" s="140">
        <f t="shared" si="33"/>
        <v>0</v>
      </c>
      <c r="AQ24" s="140"/>
      <c r="AR24" s="140">
        <f t="shared" si="34"/>
        <v>0</v>
      </c>
      <c r="AS24" s="140"/>
      <c r="AT24" s="140">
        <f t="shared" si="35"/>
        <v>0</v>
      </c>
      <c r="AU24" s="140"/>
      <c r="AV24" s="140">
        <f t="shared" si="36"/>
        <v>0</v>
      </c>
      <c r="AW24" s="140"/>
      <c r="AX24" s="140">
        <f t="shared" si="37"/>
        <v>0</v>
      </c>
      <c r="AY24" s="140"/>
      <c r="AZ24" s="140">
        <f t="shared" si="38"/>
        <v>0</v>
      </c>
      <c r="BA24" s="140"/>
      <c r="BB24" s="140">
        <f t="shared" si="39"/>
        <v>0</v>
      </c>
      <c r="BC24" s="140"/>
      <c r="BD24" s="140">
        <f t="shared" si="40"/>
        <v>0</v>
      </c>
      <c r="BE24" s="140"/>
      <c r="BF24" s="140">
        <f t="shared" si="41"/>
        <v>0</v>
      </c>
      <c r="BG24" s="141">
        <f t="shared" si="42"/>
        <v>0</v>
      </c>
      <c r="BH24" s="141" t="str">
        <f t="shared" si="43"/>
        <v/>
      </c>
      <c r="BI24" s="102"/>
    </row>
    <row r="25" spans="1:61" ht="27" customHeight="1">
      <c r="A25" s="131">
        <v>15</v>
      </c>
      <c r="B25" s="128">
        <f t="shared" ref="B25:C25" si="55">AG27</f>
        <v>0</v>
      </c>
      <c r="C25" s="129">
        <f t="shared" si="55"/>
        <v>0</v>
      </c>
      <c r="D25" s="130">
        <f t="shared" si="2"/>
        <v>0</v>
      </c>
      <c r="E25" s="130" t="str">
        <f t="shared" si="3"/>
        <v/>
      </c>
      <c r="F25" s="130">
        <f t="shared" si="4"/>
        <v>0</v>
      </c>
      <c r="G25" s="130">
        <f t="shared" si="5"/>
        <v>0</v>
      </c>
      <c r="H25" s="130" t="str">
        <f t="shared" si="6"/>
        <v/>
      </c>
      <c r="I25" s="130">
        <f t="shared" si="7"/>
        <v>0</v>
      </c>
      <c r="J25" s="130">
        <f t="shared" si="8"/>
        <v>0</v>
      </c>
      <c r="K25" s="130" t="str">
        <f t="shared" si="9"/>
        <v/>
      </c>
      <c r="L25" s="130">
        <f t="shared" si="10"/>
        <v>0</v>
      </c>
      <c r="M25" s="130">
        <f t="shared" si="11"/>
        <v>0</v>
      </c>
      <c r="N25" s="130" t="str">
        <f t="shared" si="12"/>
        <v/>
      </c>
      <c r="O25" s="130">
        <f t="shared" si="13"/>
        <v>0</v>
      </c>
      <c r="P25" s="130">
        <f t="shared" si="14"/>
        <v>0</v>
      </c>
      <c r="Q25" s="130" t="str">
        <f t="shared" si="15"/>
        <v/>
      </c>
      <c r="R25" s="130">
        <f t="shared" si="16"/>
        <v>0</v>
      </c>
      <c r="S25" s="130">
        <f t="shared" si="27"/>
        <v>0</v>
      </c>
      <c r="T25" s="130" t="str">
        <f t="shared" si="17"/>
        <v/>
      </c>
      <c r="U25" s="130">
        <f t="shared" si="18"/>
        <v>0</v>
      </c>
      <c r="V25" s="130">
        <f t="shared" si="19"/>
        <v>0</v>
      </c>
      <c r="W25" s="130" t="str">
        <f t="shared" si="20"/>
        <v/>
      </c>
      <c r="X25" s="130">
        <f t="shared" si="21"/>
        <v>0</v>
      </c>
      <c r="Y25" s="130">
        <f t="shared" si="28"/>
        <v>0</v>
      </c>
      <c r="Z25" s="130" t="str">
        <f t="shared" si="22"/>
        <v/>
      </c>
      <c r="AA25" s="130">
        <f t="shared" si="23"/>
        <v>0</v>
      </c>
      <c r="AB25" s="130">
        <f t="shared" si="24"/>
        <v>0</v>
      </c>
      <c r="AC25" s="130" t="str">
        <f t="shared" si="25"/>
        <v/>
      </c>
      <c r="AD25" s="102"/>
      <c r="AE25" s="102"/>
      <c r="AF25" s="92">
        <v>13</v>
      </c>
      <c r="AG25" s="138"/>
      <c r="AH25" s="142"/>
      <c r="AI25" s="140"/>
      <c r="AJ25" s="140">
        <f t="shared" si="30"/>
        <v>0</v>
      </c>
      <c r="AK25" s="140"/>
      <c r="AL25" s="140">
        <f t="shared" si="31"/>
        <v>0</v>
      </c>
      <c r="AM25" s="140"/>
      <c r="AN25" s="140">
        <f t="shared" si="32"/>
        <v>0</v>
      </c>
      <c r="AO25" s="140"/>
      <c r="AP25" s="140">
        <f t="shared" si="33"/>
        <v>0</v>
      </c>
      <c r="AQ25" s="140"/>
      <c r="AR25" s="140">
        <f t="shared" si="34"/>
        <v>0</v>
      </c>
      <c r="AS25" s="140"/>
      <c r="AT25" s="140">
        <f t="shared" si="35"/>
        <v>0</v>
      </c>
      <c r="AU25" s="140"/>
      <c r="AV25" s="140">
        <f t="shared" si="36"/>
        <v>0</v>
      </c>
      <c r="AW25" s="140"/>
      <c r="AX25" s="140">
        <f t="shared" si="37"/>
        <v>0</v>
      </c>
      <c r="AY25" s="140"/>
      <c r="AZ25" s="140">
        <f t="shared" si="38"/>
        <v>0</v>
      </c>
      <c r="BA25" s="140"/>
      <c r="BB25" s="140">
        <f t="shared" si="39"/>
        <v>0</v>
      </c>
      <c r="BC25" s="140"/>
      <c r="BD25" s="140">
        <f t="shared" si="40"/>
        <v>0</v>
      </c>
      <c r="BE25" s="140"/>
      <c r="BF25" s="140">
        <f t="shared" si="41"/>
        <v>0</v>
      </c>
      <c r="BG25" s="141">
        <f t="shared" si="42"/>
        <v>0</v>
      </c>
      <c r="BH25" s="141" t="str">
        <f t="shared" si="43"/>
        <v/>
      </c>
      <c r="BI25" s="102"/>
    </row>
    <row r="26" spans="1:61" ht="27" customHeight="1">
      <c r="A26" s="131">
        <v>16</v>
      </c>
      <c r="B26" s="128">
        <f t="shared" ref="B26:C26" si="56">AG28</f>
        <v>0</v>
      </c>
      <c r="C26" s="129">
        <f t="shared" si="56"/>
        <v>0</v>
      </c>
      <c r="D26" s="130">
        <f t="shared" si="2"/>
        <v>0</v>
      </c>
      <c r="E26" s="130" t="str">
        <f t="shared" si="3"/>
        <v/>
      </c>
      <c r="F26" s="130">
        <f t="shared" si="4"/>
        <v>0</v>
      </c>
      <c r="G26" s="130">
        <f t="shared" si="5"/>
        <v>0</v>
      </c>
      <c r="H26" s="130" t="str">
        <f t="shared" si="6"/>
        <v/>
      </c>
      <c r="I26" s="130">
        <f t="shared" si="7"/>
        <v>0</v>
      </c>
      <c r="J26" s="130">
        <f t="shared" si="8"/>
        <v>0</v>
      </c>
      <c r="K26" s="130" t="str">
        <f t="shared" si="9"/>
        <v/>
      </c>
      <c r="L26" s="130">
        <f t="shared" si="10"/>
        <v>0</v>
      </c>
      <c r="M26" s="130">
        <f t="shared" si="11"/>
        <v>0</v>
      </c>
      <c r="N26" s="130" t="str">
        <f t="shared" si="12"/>
        <v/>
      </c>
      <c r="O26" s="130">
        <f t="shared" si="13"/>
        <v>0</v>
      </c>
      <c r="P26" s="130">
        <f t="shared" si="14"/>
        <v>0</v>
      </c>
      <c r="Q26" s="130" t="str">
        <f t="shared" si="15"/>
        <v/>
      </c>
      <c r="R26" s="130">
        <f t="shared" si="16"/>
        <v>0</v>
      </c>
      <c r="S26" s="130">
        <f t="shared" si="27"/>
        <v>0</v>
      </c>
      <c r="T26" s="130" t="str">
        <f t="shared" si="17"/>
        <v/>
      </c>
      <c r="U26" s="130">
        <f t="shared" si="18"/>
        <v>0</v>
      </c>
      <c r="V26" s="130">
        <f t="shared" si="19"/>
        <v>0</v>
      </c>
      <c r="W26" s="130" t="str">
        <f t="shared" si="20"/>
        <v/>
      </c>
      <c r="X26" s="130">
        <f t="shared" si="21"/>
        <v>0</v>
      </c>
      <c r="Y26" s="130">
        <f t="shared" si="28"/>
        <v>0</v>
      </c>
      <c r="Z26" s="130" t="str">
        <f t="shared" si="22"/>
        <v/>
      </c>
      <c r="AA26" s="130">
        <f t="shared" si="23"/>
        <v>0</v>
      </c>
      <c r="AB26" s="130">
        <f t="shared" si="24"/>
        <v>0</v>
      </c>
      <c r="AC26" s="130" t="str">
        <f t="shared" si="25"/>
        <v/>
      </c>
      <c r="AD26" s="102"/>
      <c r="AE26" s="102"/>
      <c r="AF26" s="92">
        <v>14</v>
      </c>
      <c r="AG26" s="138"/>
      <c r="AH26" s="142"/>
      <c r="AI26" s="140"/>
      <c r="AJ26" s="140">
        <f t="shared" si="30"/>
        <v>0</v>
      </c>
      <c r="AK26" s="140"/>
      <c r="AL26" s="140">
        <f t="shared" si="31"/>
        <v>0</v>
      </c>
      <c r="AM26" s="140"/>
      <c r="AN26" s="140">
        <f t="shared" si="32"/>
        <v>0</v>
      </c>
      <c r="AO26" s="140"/>
      <c r="AP26" s="140">
        <f t="shared" si="33"/>
        <v>0</v>
      </c>
      <c r="AQ26" s="140"/>
      <c r="AR26" s="140">
        <f t="shared" si="34"/>
        <v>0</v>
      </c>
      <c r="AS26" s="140"/>
      <c r="AT26" s="140">
        <f t="shared" si="35"/>
        <v>0</v>
      </c>
      <c r="AU26" s="140"/>
      <c r="AV26" s="140">
        <f t="shared" si="36"/>
        <v>0</v>
      </c>
      <c r="AW26" s="140"/>
      <c r="AX26" s="140">
        <f t="shared" si="37"/>
        <v>0</v>
      </c>
      <c r="AY26" s="140"/>
      <c r="AZ26" s="140">
        <f t="shared" si="38"/>
        <v>0</v>
      </c>
      <c r="BA26" s="140"/>
      <c r="BB26" s="140">
        <f t="shared" si="39"/>
        <v>0</v>
      </c>
      <c r="BC26" s="140"/>
      <c r="BD26" s="140">
        <f t="shared" si="40"/>
        <v>0</v>
      </c>
      <c r="BE26" s="140"/>
      <c r="BF26" s="140">
        <f t="shared" si="41"/>
        <v>0</v>
      </c>
      <c r="BG26" s="141">
        <f t="shared" si="42"/>
        <v>0</v>
      </c>
      <c r="BH26" s="141" t="str">
        <f t="shared" si="43"/>
        <v/>
      </c>
      <c r="BI26" s="102"/>
    </row>
    <row r="27" spans="1:61" ht="27" customHeight="1">
      <c r="A27" s="131">
        <v>17</v>
      </c>
      <c r="B27" s="128">
        <f t="shared" ref="B27:C27" si="57">AG29</f>
        <v>0</v>
      </c>
      <c r="C27" s="129">
        <f t="shared" si="57"/>
        <v>0</v>
      </c>
      <c r="D27" s="130">
        <f t="shared" si="2"/>
        <v>0</v>
      </c>
      <c r="E27" s="130" t="str">
        <f t="shared" si="3"/>
        <v/>
      </c>
      <c r="F27" s="130">
        <f t="shared" si="4"/>
        <v>0</v>
      </c>
      <c r="G27" s="130">
        <f t="shared" si="5"/>
        <v>0</v>
      </c>
      <c r="H27" s="130" t="str">
        <f t="shared" si="6"/>
        <v/>
      </c>
      <c r="I27" s="130">
        <f t="shared" si="7"/>
        <v>0</v>
      </c>
      <c r="J27" s="130">
        <f t="shared" si="8"/>
        <v>0</v>
      </c>
      <c r="K27" s="130" t="str">
        <f t="shared" si="9"/>
        <v/>
      </c>
      <c r="L27" s="130">
        <f t="shared" si="10"/>
        <v>0</v>
      </c>
      <c r="M27" s="130">
        <f t="shared" si="11"/>
        <v>0</v>
      </c>
      <c r="N27" s="130" t="str">
        <f t="shared" si="12"/>
        <v/>
      </c>
      <c r="O27" s="130">
        <f t="shared" si="13"/>
        <v>0</v>
      </c>
      <c r="P27" s="130">
        <f t="shared" si="14"/>
        <v>0</v>
      </c>
      <c r="Q27" s="130" t="str">
        <f t="shared" si="15"/>
        <v/>
      </c>
      <c r="R27" s="130">
        <f t="shared" si="16"/>
        <v>0</v>
      </c>
      <c r="S27" s="130">
        <f t="shared" si="27"/>
        <v>0</v>
      </c>
      <c r="T27" s="130" t="str">
        <f t="shared" si="17"/>
        <v/>
      </c>
      <c r="U27" s="130">
        <f t="shared" si="18"/>
        <v>0</v>
      </c>
      <c r="V27" s="130">
        <f t="shared" si="19"/>
        <v>0</v>
      </c>
      <c r="W27" s="130" t="str">
        <f t="shared" si="20"/>
        <v/>
      </c>
      <c r="X27" s="130">
        <f t="shared" si="21"/>
        <v>0</v>
      </c>
      <c r="Y27" s="130">
        <f t="shared" si="28"/>
        <v>0</v>
      </c>
      <c r="Z27" s="130" t="str">
        <f t="shared" si="22"/>
        <v/>
      </c>
      <c r="AA27" s="130">
        <f t="shared" si="23"/>
        <v>0</v>
      </c>
      <c r="AB27" s="130">
        <f t="shared" si="24"/>
        <v>0</v>
      </c>
      <c r="AC27" s="130" t="str">
        <f t="shared" si="25"/>
        <v/>
      </c>
      <c r="AD27" s="102"/>
      <c r="AE27" s="102"/>
      <c r="AF27" s="92">
        <v>15</v>
      </c>
      <c r="AG27" s="138"/>
      <c r="AH27" s="142"/>
      <c r="AI27" s="140"/>
      <c r="AJ27" s="140">
        <f t="shared" si="30"/>
        <v>0</v>
      </c>
      <c r="AK27" s="140"/>
      <c r="AL27" s="140">
        <f t="shared" si="31"/>
        <v>0</v>
      </c>
      <c r="AM27" s="140"/>
      <c r="AN27" s="140">
        <f t="shared" si="32"/>
        <v>0</v>
      </c>
      <c r="AO27" s="140"/>
      <c r="AP27" s="140">
        <f t="shared" si="33"/>
        <v>0</v>
      </c>
      <c r="AQ27" s="140"/>
      <c r="AR27" s="140">
        <f t="shared" si="34"/>
        <v>0</v>
      </c>
      <c r="AS27" s="140"/>
      <c r="AT27" s="140">
        <f t="shared" si="35"/>
        <v>0</v>
      </c>
      <c r="AU27" s="140"/>
      <c r="AV27" s="140">
        <f t="shared" si="36"/>
        <v>0</v>
      </c>
      <c r="AW27" s="140"/>
      <c r="AX27" s="140">
        <f t="shared" si="37"/>
        <v>0</v>
      </c>
      <c r="AY27" s="140"/>
      <c r="AZ27" s="140">
        <f t="shared" si="38"/>
        <v>0</v>
      </c>
      <c r="BA27" s="140"/>
      <c r="BB27" s="140">
        <f t="shared" si="39"/>
        <v>0</v>
      </c>
      <c r="BC27" s="140"/>
      <c r="BD27" s="140">
        <f t="shared" si="40"/>
        <v>0</v>
      </c>
      <c r="BE27" s="140"/>
      <c r="BF27" s="140">
        <f t="shared" si="41"/>
        <v>0</v>
      </c>
      <c r="BG27" s="141">
        <f t="shared" si="42"/>
        <v>0</v>
      </c>
      <c r="BH27" s="141" t="str">
        <f t="shared" si="43"/>
        <v/>
      </c>
      <c r="BI27" s="102"/>
    </row>
    <row r="28" spans="1:61" ht="27" customHeight="1">
      <c r="A28" s="131">
        <v>18</v>
      </c>
      <c r="B28" s="128">
        <f t="shared" ref="B28:C28" si="58">AG30</f>
        <v>0</v>
      </c>
      <c r="C28" s="129">
        <f t="shared" si="58"/>
        <v>0</v>
      </c>
      <c r="D28" s="130">
        <f t="shared" si="2"/>
        <v>0</v>
      </c>
      <c r="E28" s="130" t="str">
        <f t="shared" si="3"/>
        <v/>
      </c>
      <c r="F28" s="130">
        <f t="shared" si="4"/>
        <v>0</v>
      </c>
      <c r="G28" s="130">
        <f t="shared" si="5"/>
        <v>0</v>
      </c>
      <c r="H28" s="130" t="str">
        <f t="shared" si="6"/>
        <v/>
      </c>
      <c r="I28" s="130">
        <f t="shared" si="7"/>
        <v>0</v>
      </c>
      <c r="J28" s="130">
        <f t="shared" si="8"/>
        <v>0</v>
      </c>
      <c r="K28" s="130" t="str">
        <f t="shared" si="9"/>
        <v/>
      </c>
      <c r="L28" s="130">
        <f t="shared" si="10"/>
        <v>0</v>
      </c>
      <c r="M28" s="130">
        <f t="shared" si="11"/>
        <v>0</v>
      </c>
      <c r="N28" s="130" t="str">
        <f t="shared" si="12"/>
        <v/>
      </c>
      <c r="O28" s="130">
        <f t="shared" si="13"/>
        <v>0</v>
      </c>
      <c r="P28" s="130">
        <f t="shared" si="14"/>
        <v>0</v>
      </c>
      <c r="Q28" s="130" t="str">
        <f t="shared" si="15"/>
        <v/>
      </c>
      <c r="R28" s="130">
        <f t="shared" si="16"/>
        <v>0</v>
      </c>
      <c r="S28" s="130">
        <f t="shared" si="27"/>
        <v>0</v>
      </c>
      <c r="T28" s="130" t="str">
        <f t="shared" si="17"/>
        <v/>
      </c>
      <c r="U28" s="130">
        <f t="shared" si="18"/>
        <v>0</v>
      </c>
      <c r="V28" s="130">
        <f t="shared" si="19"/>
        <v>0</v>
      </c>
      <c r="W28" s="130" t="str">
        <f t="shared" si="20"/>
        <v/>
      </c>
      <c r="X28" s="130">
        <f t="shared" si="21"/>
        <v>0</v>
      </c>
      <c r="Y28" s="130">
        <f t="shared" si="28"/>
        <v>0</v>
      </c>
      <c r="Z28" s="130" t="str">
        <f t="shared" si="22"/>
        <v/>
      </c>
      <c r="AA28" s="130">
        <f t="shared" si="23"/>
        <v>0</v>
      </c>
      <c r="AB28" s="130">
        <f t="shared" si="24"/>
        <v>0</v>
      </c>
      <c r="AC28" s="130" t="str">
        <f t="shared" si="25"/>
        <v/>
      </c>
      <c r="AD28" s="102"/>
      <c r="AE28" s="102"/>
      <c r="AF28" s="92">
        <v>16</v>
      </c>
      <c r="AG28" s="138"/>
      <c r="AH28" s="142"/>
      <c r="AI28" s="140"/>
      <c r="AJ28" s="140">
        <f t="shared" si="30"/>
        <v>0</v>
      </c>
      <c r="AK28" s="140"/>
      <c r="AL28" s="140">
        <f t="shared" si="31"/>
        <v>0</v>
      </c>
      <c r="AM28" s="140"/>
      <c r="AN28" s="140">
        <f t="shared" si="32"/>
        <v>0</v>
      </c>
      <c r="AO28" s="140"/>
      <c r="AP28" s="140">
        <f t="shared" si="33"/>
        <v>0</v>
      </c>
      <c r="AQ28" s="140"/>
      <c r="AR28" s="140">
        <f t="shared" si="34"/>
        <v>0</v>
      </c>
      <c r="AS28" s="140"/>
      <c r="AT28" s="140">
        <f t="shared" si="35"/>
        <v>0</v>
      </c>
      <c r="AU28" s="140"/>
      <c r="AV28" s="140">
        <f t="shared" si="36"/>
        <v>0</v>
      </c>
      <c r="AW28" s="140"/>
      <c r="AX28" s="140">
        <f t="shared" si="37"/>
        <v>0</v>
      </c>
      <c r="AY28" s="140"/>
      <c r="AZ28" s="140">
        <f t="shared" si="38"/>
        <v>0</v>
      </c>
      <c r="BA28" s="140"/>
      <c r="BB28" s="140">
        <f t="shared" si="39"/>
        <v>0</v>
      </c>
      <c r="BC28" s="140"/>
      <c r="BD28" s="140">
        <f t="shared" si="40"/>
        <v>0</v>
      </c>
      <c r="BE28" s="140"/>
      <c r="BF28" s="140">
        <f t="shared" si="41"/>
        <v>0</v>
      </c>
      <c r="BG28" s="141">
        <f t="shared" si="42"/>
        <v>0</v>
      </c>
      <c r="BH28" s="141" t="str">
        <f t="shared" si="43"/>
        <v/>
      </c>
      <c r="BI28" s="102"/>
    </row>
    <row r="29" spans="1:61" ht="27" customHeight="1">
      <c r="A29" s="131">
        <v>19</v>
      </c>
      <c r="B29" s="128">
        <f t="shared" ref="B29:C29" si="59">AG31</f>
        <v>0</v>
      </c>
      <c r="C29" s="129">
        <f t="shared" si="59"/>
        <v>0</v>
      </c>
      <c r="D29" s="130">
        <f t="shared" si="2"/>
        <v>0</v>
      </c>
      <c r="E29" s="130" t="str">
        <f t="shared" si="3"/>
        <v/>
      </c>
      <c r="F29" s="130">
        <f t="shared" si="4"/>
        <v>0</v>
      </c>
      <c r="G29" s="130">
        <f t="shared" si="5"/>
        <v>0</v>
      </c>
      <c r="H29" s="130" t="str">
        <f t="shared" si="6"/>
        <v/>
      </c>
      <c r="I29" s="130">
        <f t="shared" si="7"/>
        <v>0</v>
      </c>
      <c r="J29" s="130">
        <f t="shared" si="8"/>
        <v>0</v>
      </c>
      <c r="K29" s="130" t="str">
        <f t="shared" si="9"/>
        <v/>
      </c>
      <c r="L29" s="130">
        <f t="shared" si="10"/>
        <v>0</v>
      </c>
      <c r="M29" s="130">
        <f t="shared" si="11"/>
        <v>0</v>
      </c>
      <c r="N29" s="130" t="str">
        <f t="shared" si="12"/>
        <v/>
      </c>
      <c r="O29" s="130">
        <f t="shared" si="13"/>
        <v>0</v>
      </c>
      <c r="P29" s="130">
        <f t="shared" si="14"/>
        <v>0</v>
      </c>
      <c r="Q29" s="130" t="str">
        <f t="shared" si="15"/>
        <v/>
      </c>
      <c r="R29" s="130">
        <f t="shared" si="16"/>
        <v>0</v>
      </c>
      <c r="S29" s="130">
        <f t="shared" si="27"/>
        <v>0</v>
      </c>
      <c r="T29" s="130" t="str">
        <f t="shared" si="17"/>
        <v/>
      </c>
      <c r="U29" s="130">
        <f t="shared" si="18"/>
        <v>0</v>
      </c>
      <c r="V29" s="130">
        <f t="shared" si="19"/>
        <v>0</v>
      </c>
      <c r="W29" s="130" t="str">
        <f t="shared" si="20"/>
        <v/>
      </c>
      <c r="X29" s="130">
        <f t="shared" si="21"/>
        <v>0</v>
      </c>
      <c r="Y29" s="130">
        <f t="shared" si="28"/>
        <v>0</v>
      </c>
      <c r="Z29" s="130" t="str">
        <f t="shared" si="22"/>
        <v/>
      </c>
      <c r="AA29" s="130">
        <f t="shared" si="23"/>
        <v>0</v>
      </c>
      <c r="AB29" s="130">
        <f t="shared" si="24"/>
        <v>0</v>
      </c>
      <c r="AC29" s="130" t="str">
        <f t="shared" si="25"/>
        <v/>
      </c>
      <c r="AD29" s="102"/>
      <c r="AE29" s="102"/>
      <c r="AF29" s="92">
        <v>17</v>
      </c>
      <c r="AG29" s="138"/>
      <c r="AH29" s="142"/>
      <c r="AI29" s="140"/>
      <c r="AJ29" s="140">
        <f t="shared" si="30"/>
        <v>0</v>
      </c>
      <c r="AK29" s="140"/>
      <c r="AL29" s="140">
        <f t="shared" si="31"/>
        <v>0</v>
      </c>
      <c r="AM29" s="140"/>
      <c r="AN29" s="140">
        <f t="shared" si="32"/>
        <v>0</v>
      </c>
      <c r="AO29" s="140"/>
      <c r="AP29" s="140">
        <f t="shared" si="33"/>
        <v>0</v>
      </c>
      <c r="AQ29" s="140"/>
      <c r="AR29" s="140">
        <f t="shared" si="34"/>
        <v>0</v>
      </c>
      <c r="AS29" s="140"/>
      <c r="AT29" s="140">
        <f t="shared" si="35"/>
        <v>0</v>
      </c>
      <c r="AU29" s="140"/>
      <c r="AV29" s="140">
        <f t="shared" si="36"/>
        <v>0</v>
      </c>
      <c r="AW29" s="140"/>
      <c r="AX29" s="140">
        <f t="shared" si="37"/>
        <v>0</v>
      </c>
      <c r="AY29" s="140"/>
      <c r="AZ29" s="140">
        <f t="shared" si="38"/>
        <v>0</v>
      </c>
      <c r="BA29" s="140"/>
      <c r="BB29" s="140">
        <f t="shared" si="39"/>
        <v>0</v>
      </c>
      <c r="BC29" s="140"/>
      <c r="BD29" s="140">
        <f t="shared" si="40"/>
        <v>0</v>
      </c>
      <c r="BE29" s="140"/>
      <c r="BF29" s="140">
        <f t="shared" si="41"/>
        <v>0</v>
      </c>
      <c r="BG29" s="141">
        <f t="shared" si="42"/>
        <v>0</v>
      </c>
      <c r="BH29" s="141" t="str">
        <f t="shared" si="43"/>
        <v/>
      </c>
      <c r="BI29" s="102"/>
    </row>
    <row r="30" spans="1:61" ht="27" customHeight="1">
      <c r="A30" s="131">
        <v>20</v>
      </c>
      <c r="B30" s="128">
        <f t="shared" ref="B30:C30" si="60">AG32</f>
        <v>0</v>
      </c>
      <c r="C30" s="129">
        <f t="shared" si="60"/>
        <v>0</v>
      </c>
      <c r="D30" s="130">
        <f t="shared" si="2"/>
        <v>0</v>
      </c>
      <c r="E30" s="130" t="str">
        <f t="shared" si="3"/>
        <v/>
      </c>
      <c r="F30" s="130">
        <f t="shared" si="4"/>
        <v>0</v>
      </c>
      <c r="G30" s="130">
        <f t="shared" si="5"/>
        <v>0</v>
      </c>
      <c r="H30" s="130" t="str">
        <f t="shared" si="6"/>
        <v/>
      </c>
      <c r="I30" s="130">
        <f t="shared" si="7"/>
        <v>0</v>
      </c>
      <c r="J30" s="130">
        <f t="shared" si="8"/>
        <v>0</v>
      </c>
      <c r="K30" s="130" t="str">
        <f t="shared" si="9"/>
        <v/>
      </c>
      <c r="L30" s="130">
        <f t="shared" si="10"/>
        <v>0</v>
      </c>
      <c r="M30" s="130">
        <f t="shared" si="11"/>
        <v>0</v>
      </c>
      <c r="N30" s="130" t="str">
        <f t="shared" si="12"/>
        <v/>
      </c>
      <c r="O30" s="130">
        <f t="shared" si="13"/>
        <v>0</v>
      </c>
      <c r="P30" s="130">
        <f t="shared" si="14"/>
        <v>0</v>
      </c>
      <c r="Q30" s="130" t="str">
        <f t="shared" si="15"/>
        <v/>
      </c>
      <c r="R30" s="130">
        <f t="shared" si="16"/>
        <v>0</v>
      </c>
      <c r="S30" s="130">
        <f t="shared" si="27"/>
        <v>0</v>
      </c>
      <c r="T30" s="130" t="str">
        <f t="shared" si="17"/>
        <v/>
      </c>
      <c r="U30" s="130">
        <f t="shared" si="18"/>
        <v>0</v>
      </c>
      <c r="V30" s="130">
        <f t="shared" si="19"/>
        <v>0</v>
      </c>
      <c r="W30" s="130" t="str">
        <f t="shared" si="20"/>
        <v/>
      </c>
      <c r="X30" s="130">
        <f t="shared" si="21"/>
        <v>0</v>
      </c>
      <c r="Y30" s="130">
        <f t="shared" si="28"/>
        <v>0</v>
      </c>
      <c r="Z30" s="130" t="str">
        <f t="shared" si="22"/>
        <v/>
      </c>
      <c r="AA30" s="130">
        <f t="shared" si="23"/>
        <v>0</v>
      </c>
      <c r="AB30" s="130">
        <f t="shared" si="24"/>
        <v>0</v>
      </c>
      <c r="AC30" s="130" t="str">
        <f t="shared" si="25"/>
        <v/>
      </c>
      <c r="AD30" s="102"/>
      <c r="AE30" s="102"/>
      <c r="AF30" s="92">
        <v>18</v>
      </c>
      <c r="AG30" s="138"/>
      <c r="AH30" s="142"/>
      <c r="AI30" s="140"/>
      <c r="AJ30" s="140">
        <f t="shared" si="30"/>
        <v>0</v>
      </c>
      <c r="AK30" s="140"/>
      <c r="AL30" s="140">
        <f t="shared" si="31"/>
        <v>0</v>
      </c>
      <c r="AM30" s="140"/>
      <c r="AN30" s="140">
        <f t="shared" si="32"/>
        <v>0</v>
      </c>
      <c r="AO30" s="140"/>
      <c r="AP30" s="140">
        <f t="shared" si="33"/>
        <v>0</v>
      </c>
      <c r="AQ30" s="140"/>
      <c r="AR30" s="140">
        <f t="shared" si="34"/>
        <v>0</v>
      </c>
      <c r="AS30" s="140"/>
      <c r="AT30" s="140">
        <f t="shared" si="35"/>
        <v>0</v>
      </c>
      <c r="AU30" s="140"/>
      <c r="AV30" s="140">
        <f t="shared" si="36"/>
        <v>0</v>
      </c>
      <c r="AW30" s="140"/>
      <c r="AX30" s="140">
        <f t="shared" si="37"/>
        <v>0</v>
      </c>
      <c r="AY30" s="140"/>
      <c r="AZ30" s="140">
        <f t="shared" si="38"/>
        <v>0</v>
      </c>
      <c r="BA30" s="140"/>
      <c r="BB30" s="140">
        <f t="shared" si="39"/>
        <v>0</v>
      </c>
      <c r="BC30" s="140"/>
      <c r="BD30" s="140">
        <f t="shared" si="40"/>
        <v>0</v>
      </c>
      <c r="BE30" s="140"/>
      <c r="BF30" s="140">
        <f t="shared" si="41"/>
        <v>0</v>
      </c>
      <c r="BG30" s="141">
        <f t="shared" si="42"/>
        <v>0</v>
      </c>
      <c r="BH30" s="141" t="str">
        <f t="shared" si="43"/>
        <v/>
      </c>
      <c r="BI30" s="102"/>
    </row>
    <row r="31" spans="1:61" ht="27" customHeight="1">
      <c r="A31" s="131">
        <v>21</v>
      </c>
      <c r="B31" s="128">
        <f t="shared" ref="B31:C31" si="61">AG33</f>
        <v>0</v>
      </c>
      <c r="C31" s="129">
        <f t="shared" si="61"/>
        <v>0</v>
      </c>
      <c r="D31" s="130">
        <f t="shared" si="2"/>
        <v>0</v>
      </c>
      <c r="E31" s="130" t="str">
        <f t="shared" si="3"/>
        <v/>
      </c>
      <c r="F31" s="130">
        <f t="shared" si="4"/>
        <v>0</v>
      </c>
      <c r="G31" s="130">
        <f t="shared" si="5"/>
        <v>0</v>
      </c>
      <c r="H31" s="130" t="str">
        <f t="shared" si="6"/>
        <v/>
      </c>
      <c r="I31" s="130">
        <f t="shared" si="7"/>
        <v>0</v>
      </c>
      <c r="J31" s="130">
        <f t="shared" si="8"/>
        <v>0</v>
      </c>
      <c r="K31" s="130" t="str">
        <f t="shared" si="9"/>
        <v/>
      </c>
      <c r="L31" s="130">
        <f t="shared" si="10"/>
        <v>0</v>
      </c>
      <c r="M31" s="130">
        <f t="shared" si="11"/>
        <v>0</v>
      </c>
      <c r="N31" s="130" t="str">
        <f t="shared" si="12"/>
        <v/>
      </c>
      <c r="O31" s="130">
        <f t="shared" si="13"/>
        <v>0</v>
      </c>
      <c r="P31" s="130">
        <f t="shared" si="14"/>
        <v>0</v>
      </c>
      <c r="Q31" s="130" t="str">
        <f t="shared" si="15"/>
        <v/>
      </c>
      <c r="R31" s="130">
        <f t="shared" si="16"/>
        <v>0</v>
      </c>
      <c r="S31" s="130">
        <f t="shared" si="27"/>
        <v>0</v>
      </c>
      <c r="T31" s="130" t="str">
        <f t="shared" si="17"/>
        <v/>
      </c>
      <c r="U31" s="130">
        <f t="shared" si="18"/>
        <v>0</v>
      </c>
      <c r="V31" s="130">
        <f t="shared" si="19"/>
        <v>0</v>
      </c>
      <c r="W31" s="130" t="str">
        <f t="shared" si="20"/>
        <v/>
      </c>
      <c r="X31" s="130">
        <f t="shared" si="21"/>
        <v>0</v>
      </c>
      <c r="Y31" s="130">
        <f t="shared" si="28"/>
        <v>0</v>
      </c>
      <c r="Z31" s="130" t="str">
        <f t="shared" si="22"/>
        <v/>
      </c>
      <c r="AA31" s="130">
        <f t="shared" si="23"/>
        <v>0</v>
      </c>
      <c r="AB31" s="130">
        <f t="shared" si="24"/>
        <v>0</v>
      </c>
      <c r="AC31" s="130" t="str">
        <f t="shared" si="25"/>
        <v/>
      </c>
      <c r="AD31" s="102"/>
      <c r="AE31" s="102"/>
      <c r="AF31" s="92">
        <v>19</v>
      </c>
      <c r="AG31" s="138"/>
      <c r="AH31" s="142"/>
      <c r="AI31" s="140"/>
      <c r="AJ31" s="140">
        <f t="shared" si="30"/>
        <v>0</v>
      </c>
      <c r="AK31" s="140"/>
      <c r="AL31" s="140">
        <f t="shared" si="31"/>
        <v>0</v>
      </c>
      <c r="AM31" s="140"/>
      <c r="AN31" s="140">
        <f t="shared" si="32"/>
        <v>0</v>
      </c>
      <c r="AO31" s="140"/>
      <c r="AP31" s="140">
        <f t="shared" si="33"/>
        <v>0</v>
      </c>
      <c r="AQ31" s="140"/>
      <c r="AR31" s="140">
        <f t="shared" si="34"/>
        <v>0</v>
      </c>
      <c r="AS31" s="140"/>
      <c r="AT31" s="140">
        <f t="shared" si="35"/>
        <v>0</v>
      </c>
      <c r="AU31" s="140"/>
      <c r="AV31" s="140">
        <f t="shared" si="36"/>
        <v>0</v>
      </c>
      <c r="AW31" s="140"/>
      <c r="AX31" s="140">
        <f t="shared" si="37"/>
        <v>0</v>
      </c>
      <c r="AY31" s="140"/>
      <c r="AZ31" s="140">
        <f t="shared" si="38"/>
        <v>0</v>
      </c>
      <c r="BA31" s="140"/>
      <c r="BB31" s="140">
        <f t="shared" si="39"/>
        <v>0</v>
      </c>
      <c r="BC31" s="140"/>
      <c r="BD31" s="140">
        <f t="shared" si="40"/>
        <v>0</v>
      </c>
      <c r="BE31" s="140"/>
      <c r="BF31" s="140">
        <f t="shared" si="41"/>
        <v>0</v>
      </c>
      <c r="BG31" s="141">
        <f t="shared" si="42"/>
        <v>0</v>
      </c>
      <c r="BH31" s="141" t="str">
        <f t="shared" si="43"/>
        <v/>
      </c>
      <c r="BI31" s="102"/>
    </row>
    <row r="32" spans="1:61" ht="27" customHeight="1">
      <c r="A32" s="131">
        <v>22</v>
      </c>
      <c r="B32" s="128">
        <f t="shared" ref="B32:C32" si="62">AG34</f>
        <v>0</v>
      </c>
      <c r="C32" s="129">
        <f t="shared" si="62"/>
        <v>0</v>
      </c>
      <c r="D32" s="130">
        <f t="shared" si="2"/>
        <v>0</v>
      </c>
      <c r="E32" s="130" t="str">
        <f t="shared" si="3"/>
        <v/>
      </c>
      <c r="F32" s="130">
        <f t="shared" si="4"/>
        <v>0</v>
      </c>
      <c r="G32" s="130">
        <f t="shared" si="5"/>
        <v>0</v>
      </c>
      <c r="H32" s="130" t="str">
        <f t="shared" si="6"/>
        <v/>
      </c>
      <c r="I32" s="130">
        <f t="shared" si="7"/>
        <v>0</v>
      </c>
      <c r="J32" s="130">
        <f t="shared" si="8"/>
        <v>0</v>
      </c>
      <c r="K32" s="130" t="str">
        <f t="shared" si="9"/>
        <v/>
      </c>
      <c r="L32" s="130">
        <f t="shared" si="10"/>
        <v>0</v>
      </c>
      <c r="M32" s="130">
        <f t="shared" si="11"/>
        <v>0</v>
      </c>
      <c r="N32" s="130" t="str">
        <f t="shared" si="12"/>
        <v/>
      </c>
      <c r="O32" s="130">
        <f t="shared" si="13"/>
        <v>0</v>
      </c>
      <c r="P32" s="130">
        <f t="shared" si="14"/>
        <v>0</v>
      </c>
      <c r="Q32" s="130" t="str">
        <f t="shared" si="15"/>
        <v/>
      </c>
      <c r="R32" s="130">
        <f t="shared" si="16"/>
        <v>0</v>
      </c>
      <c r="S32" s="130">
        <f t="shared" si="27"/>
        <v>0</v>
      </c>
      <c r="T32" s="130" t="str">
        <f t="shared" si="17"/>
        <v/>
      </c>
      <c r="U32" s="130">
        <f t="shared" si="18"/>
        <v>0</v>
      </c>
      <c r="V32" s="130">
        <f t="shared" si="19"/>
        <v>0</v>
      </c>
      <c r="W32" s="130" t="str">
        <f t="shared" si="20"/>
        <v/>
      </c>
      <c r="X32" s="130">
        <f t="shared" si="21"/>
        <v>0</v>
      </c>
      <c r="Y32" s="130">
        <f t="shared" si="28"/>
        <v>0</v>
      </c>
      <c r="Z32" s="130" t="str">
        <f t="shared" si="22"/>
        <v/>
      </c>
      <c r="AA32" s="130">
        <f t="shared" si="23"/>
        <v>0</v>
      </c>
      <c r="AB32" s="130">
        <f t="shared" si="24"/>
        <v>0</v>
      </c>
      <c r="AC32" s="130" t="str">
        <f t="shared" si="25"/>
        <v/>
      </c>
      <c r="AD32" s="102"/>
      <c r="AE32" s="102"/>
      <c r="AF32" s="92">
        <v>20</v>
      </c>
      <c r="AG32" s="138"/>
      <c r="AH32" s="142"/>
      <c r="AI32" s="140"/>
      <c r="AJ32" s="140">
        <f t="shared" si="30"/>
        <v>0</v>
      </c>
      <c r="AK32" s="140"/>
      <c r="AL32" s="140">
        <f t="shared" si="31"/>
        <v>0</v>
      </c>
      <c r="AM32" s="140"/>
      <c r="AN32" s="140">
        <f t="shared" si="32"/>
        <v>0</v>
      </c>
      <c r="AO32" s="140"/>
      <c r="AP32" s="140">
        <f t="shared" si="33"/>
        <v>0</v>
      </c>
      <c r="AQ32" s="140"/>
      <c r="AR32" s="140">
        <f t="shared" si="34"/>
        <v>0</v>
      </c>
      <c r="AS32" s="140"/>
      <c r="AT32" s="140">
        <f t="shared" si="35"/>
        <v>0</v>
      </c>
      <c r="AU32" s="140"/>
      <c r="AV32" s="140">
        <f t="shared" si="36"/>
        <v>0</v>
      </c>
      <c r="AW32" s="140"/>
      <c r="AX32" s="140">
        <f t="shared" si="37"/>
        <v>0</v>
      </c>
      <c r="AY32" s="140"/>
      <c r="AZ32" s="140">
        <f t="shared" si="38"/>
        <v>0</v>
      </c>
      <c r="BA32" s="140"/>
      <c r="BB32" s="140">
        <f t="shared" si="39"/>
        <v>0</v>
      </c>
      <c r="BC32" s="140"/>
      <c r="BD32" s="140">
        <f t="shared" si="40"/>
        <v>0</v>
      </c>
      <c r="BE32" s="140"/>
      <c r="BF32" s="140">
        <f t="shared" si="41"/>
        <v>0</v>
      </c>
      <c r="BG32" s="141">
        <f t="shared" si="42"/>
        <v>0</v>
      </c>
      <c r="BH32" s="141" t="str">
        <f t="shared" si="43"/>
        <v/>
      </c>
      <c r="BI32" s="102"/>
    </row>
    <row r="33" spans="1:61" ht="27" customHeight="1">
      <c r="A33" s="131">
        <v>23</v>
      </c>
      <c r="B33" s="128">
        <f t="shared" ref="B33:C33" si="63">AG35</f>
        <v>0</v>
      </c>
      <c r="C33" s="129">
        <f t="shared" si="63"/>
        <v>0</v>
      </c>
      <c r="D33" s="130">
        <f t="shared" si="2"/>
        <v>0</v>
      </c>
      <c r="E33" s="130" t="str">
        <f t="shared" si="3"/>
        <v/>
      </c>
      <c r="F33" s="130">
        <f t="shared" si="4"/>
        <v>0</v>
      </c>
      <c r="G33" s="130">
        <f t="shared" si="5"/>
        <v>0</v>
      </c>
      <c r="H33" s="130" t="str">
        <f t="shared" si="6"/>
        <v/>
      </c>
      <c r="I33" s="130">
        <f t="shared" si="7"/>
        <v>0</v>
      </c>
      <c r="J33" s="130">
        <f t="shared" si="8"/>
        <v>0</v>
      </c>
      <c r="K33" s="130" t="str">
        <f t="shared" si="9"/>
        <v/>
      </c>
      <c r="L33" s="130">
        <f t="shared" si="10"/>
        <v>0</v>
      </c>
      <c r="M33" s="130">
        <f t="shared" si="11"/>
        <v>0</v>
      </c>
      <c r="N33" s="130" t="str">
        <f t="shared" si="12"/>
        <v/>
      </c>
      <c r="O33" s="130">
        <f t="shared" si="13"/>
        <v>0</v>
      </c>
      <c r="P33" s="130">
        <f t="shared" si="14"/>
        <v>0</v>
      </c>
      <c r="Q33" s="130" t="str">
        <f t="shared" si="15"/>
        <v/>
      </c>
      <c r="R33" s="130">
        <f t="shared" si="16"/>
        <v>0</v>
      </c>
      <c r="S33" s="130">
        <f t="shared" si="27"/>
        <v>0</v>
      </c>
      <c r="T33" s="130" t="str">
        <f t="shared" si="17"/>
        <v/>
      </c>
      <c r="U33" s="130">
        <f t="shared" si="18"/>
        <v>0</v>
      </c>
      <c r="V33" s="130">
        <f t="shared" si="19"/>
        <v>0</v>
      </c>
      <c r="W33" s="130" t="str">
        <f t="shared" si="20"/>
        <v/>
      </c>
      <c r="X33" s="130">
        <f t="shared" si="21"/>
        <v>0</v>
      </c>
      <c r="Y33" s="130">
        <f t="shared" si="28"/>
        <v>0</v>
      </c>
      <c r="Z33" s="130" t="str">
        <f t="shared" si="22"/>
        <v/>
      </c>
      <c r="AA33" s="130">
        <f t="shared" si="23"/>
        <v>0</v>
      </c>
      <c r="AB33" s="130">
        <f t="shared" si="24"/>
        <v>0</v>
      </c>
      <c r="AC33" s="130" t="str">
        <f t="shared" si="25"/>
        <v/>
      </c>
      <c r="AD33" s="102"/>
      <c r="AE33" s="102"/>
      <c r="AF33" s="92">
        <v>21</v>
      </c>
      <c r="AG33" s="138"/>
      <c r="AH33" s="142"/>
      <c r="AI33" s="140"/>
      <c r="AJ33" s="140">
        <f t="shared" si="30"/>
        <v>0</v>
      </c>
      <c r="AK33" s="140"/>
      <c r="AL33" s="140">
        <f t="shared" si="31"/>
        <v>0</v>
      </c>
      <c r="AM33" s="140"/>
      <c r="AN33" s="140">
        <f t="shared" si="32"/>
        <v>0</v>
      </c>
      <c r="AO33" s="140"/>
      <c r="AP33" s="140">
        <f t="shared" si="33"/>
        <v>0</v>
      </c>
      <c r="AQ33" s="140"/>
      <c r="AR33" s="140">
        <f t="shared" si="34"/>
        <v>0</v>
      </c>
      <c r="AS33" s="140"/>
      <c r="AT33" s="140">
        <f t="shared" si="35"/>
        <v>0</v>
      </c>
      <c r="AU33" s="140"/>
      <c r="AV33" s="140">
        <f t="shared" si="36"/>
        <v>0</v>
      </c>
      <c r="AW33" s="140"/>
      <c r="AX33" s="140">
        <f t="shared" si="37"/>
        <v>0</v>
      </c>
      <c r="AY33" s="140"/>
      <c r="AZ33" s="140">
        <f t="shared" si="38"/>
        <v>0</v>
      </c>
      <c r="BA33" s="140"/>
      <c r="BB33" s="140">
        <f t="shared" si="39"/>
        <v>0</v>
      </c>
      <c r="BC33" s="140"/>
      <c r="BD33" s="140">
        <f t="shared" si="40"/>
        <v>0</v>
      </c>
      <c r="BE33" s="140"/>
      <c r="BF33" s="140">
        <f t="shared" si="41"/>
        <v>0</v>
      </c>
      <c r="BG33" s="141">
        <f t="shared" si="42"/>
        <v>0</v>
      </c>
      <c r="BH33" s="141" t="str">
        <f t="shared" si="43"/>
        <v/>
      </c>
      <c r="BI33" s="102"/>
    </row>
    <row r="34" spans="1:61" ht="27" customHeight="1">
      <c r="A34" s="131">
        <v>24</v>
      </c>
      <c r="B34" s="128">
        <f t="shared" ref="B34:C34" si="64">AG36</f>
        <v>0</v>
      </c>
      <c r="C34" s="129">
        <f t="shared" si="64"/>
        <v>0</v>
      </c>
      <c r="D34" s="130">
        <f t="shared" si="2"/>
        <v>0</v>
      </c>
      <c r="E34" s="130" t="str">
        <f t="shared" si="3"/>
        <v/>
      </c>
      <c r="F34" s="130">
        <f t="shared" si="4"/>
        <v>0</v>
      </c>
      <c r="G34" s="130">
        <f t="shared" si="5"/>
        <v>0</v>
      </c>
      <c r="H34" s="130" t="str">
        <f t="shared" si="6"/>
        <v/>
      </c>
      <c r="I34" s="130">
        <f t="shared" si="7"/>
        <v>0</v>
      </c>
      <c r="J34" s="130">
        <f t="shared" si="8"/>
        <v>0</v>
      </c>
      <c r="K34" s="130" t="str">
        <f t="shared" si="9"/>
        <v/>
      </c>
      <c r="L34" s="130">
        <f t="shared" si="10"/>
        <v>0</v>
      </c>
      <c r="M34" s="130">
        <f t="shared" si="11"/>
        <v>0</v>
      </c>
      <c r="N34" s="130" t="str">
        <f t="shared" si="12"/>
        <v/>
      </c>
      <c r="O34" s="130">
        <f t="shared" si="13"/>
        <v>0</v>
      </c>
      <c r="P34" s="130">
        <f t="shared" si="14"/>
        <v>0</v>
      </c>
      <c r="Q34" s="130" t="str">
        <f t="shared" si="15"/>
        <v/>
      </c>
      <c r="R34" s="130">
        <f t="shared" si="16"/>
        <v>0</v>
      </c>
      <c r="S34" s="130">
        <f t="shared" si="27"/>
        <v>0</v>
      </c>
      <c r="T34" s="130" t="str">
        <f t="shared" si="17"/>
        <v/>
      </c>
      <c r="U34" s="130">
        <f t="shared" si="18"/>
        <v>0</v>
      </c>
      <c r="V34" s="130">
        <f t="shared" si="19"/>
        <v>0</v>
      </c>
      <c r="W34" s="130" t="str">
        <f t="shared" si="20"/>
        <v/>
      </c>
      <c r="X34" s="130">
        <f t="shared" si="21"/>
        <v>0</v>
      </c>
      <c r="Y34" s="130">
        <f t="shared" si="28"/>
        <v>0</v>
      </c>
      <c r="Z34" s="130" t="str">
        <f t="shared" si="22"/>
        <v/>
      </c>
      <c r="AA34" s="130">
        <f t="shared" si="23"/>
        <v>0</v>
      </c>
      <c r="AB34" s="130">
        <f t="shared" si="24"/>
        <v>0</v>
      </c>
      <c r="AC34" s="130" t="str">
        <f t="shared" si="25"/>
        <v/>
      </c>
      <c r="AD34" s="102"/>
      <c r="AE34" s="102"/>
      <c r="AF34" s="92">
        <v>22</v>
      </c>
      <c r="AG34" s="138"/>
      <c r="AH34" s="142"/>
      <c r="AI34" s="140"/>
      <c r="AJ34" s="140">
        <f t="shared" si="30"/>
        <v>0</v>
      </c>
      <c r="AK34" s="140"/>
      <c r="AL34" s="140">
        <f t="shared" si="31"/>
        <v>0</v>
      </c>
      <c r="AM34" s="140"/>
      <c r="AN34" s="140">
        <f t="shared" si="32"/>
        <v>0</v>
      </c>
      <c r="AO34" s="140"/>
      <c r="AP34" s="140">
        <f t="shared" si="33"/>
        <v>0</v>
      </c>
      <c r="AQ34" s="140"/>
      <c r="AR34" s="140">
        <f t="shared" si="34"/>
        <v>0</v>
      </c>
      <c r="AS34" s="140"/>
      <c r="AT34" s="140">
        <f t="shared" si="35"/>
        <v>0</v>
      </c>
      <c r="AU34" s="140"/>
      <c r="AV34" s="140">
        <f t="shared" si="36"/>
        <v>0</v>
      </c>
      <c r="AW34" s="140"/>
      <c r="AX34" s="140">
        <f t="shared" si="37"/>
        <v>0</v>
      </c>
      <c r="AY34" s="140"/>
      <c r="AZ34" s="140">
        <f t="shared" si="38"/>
        <v>0</v>
      </c>
      <c r="BA34" s="140"/>
      <c r="BB34" s="140">
        <f t="shared" si="39"/>
        <v>0</v>
      </c>
      <c r="BC34" s="140"/>
      <c r="BD34" s="140">
        <f t="shared" si="40"/>
        <v>0</v>
      </c>
      <c r="BE34" s="140"/>
      <c r="BF34" s="140">
        <f t="shared" si="41"/>
        <v>0</v>
      </c>
      <c r="BG34" s="141">
        <f t="shared" si="42"/>
        <v>0</v>
      </c>
      <c r="BH34" s="141" t="str">
        <f t="shared" si="43"/>
        <v/>
      </c>
      <c r="BI34" s="102"/>
    </row>
    <row r="35" spans="1:61" ht="27" customHeight="1">
      <c r="A35" s="131">
        <v>25</v>
      </c>
      <c r="B35" s="128">
        <f t="shared" ref="B35:C35" si="65">AG37</f>
        <v>0</v>
      </c>
      <c r="C35" s="129">
        <f t="shared" si="65"/>
        <v>0</v>
      </c>
      <c r="D35" s="130">
        <f t="shared" si="2"/>
        <v>0</v>
      </c>
      <c r="E35" s="130" t="str">
        <f t="shared" si="3"/>
        <v/>
      </c>
      <c r="F35" s="130">
        <f t="shared" si="4"/>
        <v>0</v>
      </c>
      <c r="G35" s="130">
        <f t="shared" si="5"/>
        <v>0</v>
      </c>
      <c r="H35" s="130" t="str">
        <f t="shared" si="6"/>
        <v/>
      </c>
      <c r="I35" s="130">
        <f t="shared" si="7"/>
        <v>0</v>
      </c>
      <c r="J35" s="130">
        <f t="shared" si="8"/>
        <v>0</v>
      </c>
      <c r="K35" s="130" t="str">
        <f t="shared" si="9"/>
        <v/>
      </c>
      <c r="L35" s="130">
        <f t="shared" si="10"/>
        <v>0</v>
      </c>
      <c r="M35" s="130">
        <f t="shared" si="11"/>
        <v>0</v>
      </c>
      <c r="N35" s="130" t="str">
        <f t="shared" si="12"/>
        <v/>
      </c>
      <c r="O35" s="130">
        <f t="shared" si="13"/>
        <v>0</v>
      </c>
      <c r="P35" s="130">
        <f t="shared" si="14"/>
        <v>0</v>
      </c>
      <c r="Q35" s="130" t="str">
        <f t="shared" si="15"/>
        <v/>
      </c>
      <c r="R35" s="130">
        <f t="shared" si="16"/>
        <v>0</v>
      </c>
      <c r="S35" s="130">
        <f t="shared" si="27"/>
        <v>0</v>
      </c>
      <c r="T35" s="130" t="str">
        <f t="shared" si="17"/>
        <v/>
      </c>
      <c r="U35" s="130">
        <f t="shared" si="18"/>
        <v>0</v>
      </c>
      <c r="V35" s="130">
        <f t="shared" si="19"/>
        <v>0</v>
      </c>
      <c r="W35" s="130" t="str">
        <f t="shared" si="20"/>
        <v/>
      </c>
      <c r="X35" s="130">
        <f t="shared" si="21"/>
        <v>0</v>
      </c>
      <c r="Y35" s="130">
        <f t="shared" si="28"/>
        <v>0</v>
      </c>
      <c r="Z35" s="130" t="str">
        <f t="shared" si="22"/>
        <v/>
      </c>
      <c r="AA35" s="130">
        <f t="shared" si="23"/>
        <v>0</v>
      </c>
      <c r="AB35" s="130">
        <f t="shared" si="24"/>
        <v>0</v>
      </c>
      <c r="AC35" s="130" t="str">
        <f t="shared" si="25"/>
        <v/>
      </c>
      <c r="AD35" s="102"/>
      <c r="AE35" s="102"/>
      <c r="AF35" s="92">
        <v>23</v>
      </c>
      <c r="AG35" s="138"/>
      <c r="AH35" s="142"/>
      <c r="AI35" s="140"/>
      <c r="AJ35" s="140">
        <f t="shared" si="30"/>
        <v>0</v>
      </c>
      <c r="AK35" s="140"/>
      <c r="AL35" s="140">
        <f t="shared" si="31"/>
        <v>0</v>
      </c>
      <c r="AM35" s="140"/>
      <c r="AN35" s="140">
        <f t="shared" si="32"/>
        <v>0</v>
      </c>
      <c r="AO35" s="140"/>
      <c r="AP35" s="140">
        <f t="shared" si="33"/>
        <v>0</v>
      </c>
      <c r="AQ35" s="140"/>
      <c r="AR35" s="140">
        <f t="shared" si="34"/>
        <v>0</v>
      </c>
      <c r="AS35" s="140"/>
      <c r="AT35" s="140">
        <f t="shared" si="35"/>
        <v>0</v>
      </c>
      <c r="AU35" s="140"/>
      <c r="AV35" s="140">
        <f t="shared" si="36"/>
        <v>0</v>
      </c>
      <c r="AW35" s="140"/>
      <c r="AX35" s="140">
        <f t="shared" si="37"/>
        <v>0</v>
      </c>
      <c r="AY35" s="140"/>
      <c r="AZ35" s="140">
        <f t="shared" si="38"/>
        <v>0</v>
      </c>
      <c r="BA35" s="140"/>
      <c r="BB35" s="140">
        <f t="shared" si="39"/>
        <v>0</v>
      </c>
      <c r="BC35" s="140"/>
      <c r="BD35" s="140">
        <f t="shared" si="40"/>
        <v>0</v>
      </c>
      <c r="BE35" s="140"/>
      <c r="BF35" s="140">
        <f t="shared" si="41"/>
        <v>0</v>
      </c>
      <c r="BG35" s="141">
        <f t="shared" si="42"/>
        <v>0</v>
      </c>
      <c r="BH35" s="141" t="str">
        <f t="shared" si="43"/>
        <v/>
      </c>
      <c r="BI35" s="102"/>
    </row>
    <row r="36" spans="1:61" ht="27" customHeight="1">
      <c r="A36" s="131">
        <v>26</v>
      </c>
      <c r="B36" s="128">
        <f t="shared" ref="B36:C36" si="66">AG38</f>
        <v>0</v>
      </c>
      <c r="C36" s="129">
        <f t="shared" si="66"/>
        <v>0</v>
      </c>
      <c r="D36" s="130">
        <f t="shared" si="2"/>
        <v>0</v>
      </c>
      <c r="E36" s="130" t="str">
        <f t="shared" si="3"/>
        <v/>
      </c>
      <c r="F36" s="130">
        <f t="shared" si="4"/>
        <v>0</v>
      </c>
      <c r="G36" s="130">
        <f t="shared" si="5"/>
        <v>0</v>
      </c>
      <c r="H36" s="130" t="str">
        <f t="shared" si="6"/>
        <v/>
      </c>
      <c r="I36" s="130">
        <f t="shared" si="7"/>
        <v>0</v>
      </c>
      <c r="J36" s="130">
        <f t="shared" si="8"/>
        <v>0</v>
      </c>
      <c r="K36" s="130" t="str">
        <f t="shared" si="9"/>
        <v/>
      </c>
      <c r="L36" s="130">
        <f t="shared" si="10"/>
        <v>0</v>
      </c>
      <c r="M36" s="130">
        <f t="shared" si="11"/>
        <v>0</v>
      </c>
      <c r="N36" s="130" t="str">
        <f t="shared" si="12"/>
        <v/>
      </c>
      <c r="O36" s="130">
        <f t="shared" si="13"/>
        <v>0</v>
      </c>
      <c r="P36" s="130">
        <f t="shared" si="14"/>
        <v>0</v>
      </c>
      <c r="Q36" s="130" t="str">
        <f t="shared" si="15"/>
        <v/>
      </c>
      <c r="R36" s="130">
        <f t="shared" si="16"/>
        <v>0</v>
      </c>
      <c r="S36" s="130">
        <f t="shared" si="27"/>
        <v>0</v>
      </c>
      <c r="T36" s="130" t="str">
        <f t="shared" si="17"/>
        <v/>
      </c>
      <c r="U36" s="130">
        <f t="shared" si="18"/>
        <v>0</v>
      </c>
      <c r="V36" s="130">
        <f t="shared" si="19"/>
        <v>0</v>
      </c>
      <c r="W36" s="130" t="str">
        <f t="shared" si="20"/>
        <v/>
      </c>
      <c r="X36" s="130">
        <f t="shared" si="21"/>
        <v>0</v>
      </c>
      <c r="Y36" s="130">
        <f t="shared" si="28"/>
        <v>0</v>
      </c>
      <c r="Z36" s="130" t="str">
        <f t="shared" si="22"/>
        <v/>
      </c>
      <c r="AA36" s="130">
        <f t="shared" si="23"/>
        <v>0</v>
      </c>
      <c r="AB36" s="130">
        <f t="shared" si="24"/>
        <v>0</v>
      </c>
      <c r="AC36" s="130" t="str">
        <f t="shared" si="25"/>
        <v/>
      </c>
      <c r="AD36" s="102"/>
      <c r="AE36" s="102"/>
      <c r="AF36" s="92">
        <v>24</v>
      </c>
      <c r="AG36" s="138"/>
      <c r="AH36" s="142"/>
      <c r="AI36" s="140"/>
      <c r="AJ36" s="140">
        <f t="shared" si="30"/>
        <v>0</v>
      </c>
      <c r="AK36" s="140"/>
      <c r="AL36" s="140">
        <f t="shared" si="31"/>
        <v>0</v>
      </c>
      <c r="AM36" s="140"/>
      <c r="AN36" s="140">
        <f t="shared" si="32"/>
        <v>0</v>
      </c>
      <c r="AO36" s="140"/>
      <c r="AP36" s="140">
        <f t="shared" si="33"/>
        <v>0</v>
      </c>
      <c r="AQ36" s="140"/>
      <c r="AR36" s="140">
        <f t="shared" si="34"/>
        <v>0</v>
      </c>
      <c r="AS36" s="140"/>
      <c r="AT36" s="140">
        <f t="shared" si="35"/>
        <v>0</v>
      </c>
      <c r="AU36" s="140"/>
      <c r="AV36" s="140">
        <f t="shared" si="36"/>
        <v>0</v>
      </c>
      <c r="AW36" s="140"/>
      <c r="AX36" s="140">
        <f t="shared" si="37"/>
        <v>0</v>
      </c>
      <c r="AY36" s="140"/>
      <c r="AZ36" s="140">
        <f t="shared" si="38"/>
        <v>0</v>
      </c>
      <c r="BA36" s="140"/>
      <c r="BB36" s="140">
        <f t="shared" si="39"/>
        <v>0</v>
      </c>
      <c r="BC36" s="140"/>
      <c r="BD36" s="140">
        <f t="shared" si="40"/>
        <v>0</v>
      </c>
      <c r="BE36" s="140"/>
      <c r="BF36" s="140">
        <f t="shared" si="41"/>
        <v>0</v>
      </c>
      <c r="BG36" s="141">
        <f t="shared" si="42"/>
        <v>0</v>
      </c>
      <c r="BH36" s="141" t="str">
        <f t="shared" si="43"/>
        <v/>
      </c>
      <c r="BI36" s="102"/>
    </row>
    <row r="37" spans="1:61" ht="27" customHeight="1">
      <c r="A37" s="131">
        <v>27</v>
      </c>
      <c r="B37" s="128">
        <f t="shared" ref="B37:C37" si="67">AG39</f>
        <v>0</v>
      </c>
      <c r="C37" s="129">
        <f t="shared" si="67"/>
        <v>0</v>
      </c>
      <c r="D37" s="130">
        <f t="shared" si="2"/>
        <v>0</v>
      </c>
      <c r="E37" s="130" t="str">
        <f t="shared" si="3"/>
        <v/>
      </c>
      <c r="F37" s="130">
        <f t="shared" si="4"/>
        <v>0</v>
      </c>
      <c r="G37" s="130">
        <f t="shared" si="5"/>
        <v>0</v>
      </c>
      <c r="H37" s="130" t="str">
        <f t="shared" si="6"/>
        <v/>
      </c>
      <c r="I37" s="130">
        <f t="shared" si="7"/>
        <v>0</v>
      </c>
      <c r="J37" s="130">
        <f t="shared" si="8"/>
        <v>0</v>
      </c>
      <c r="K37" s="130" t="str">
        <f t="shared" si="9"/>
        <v/>
      </c>
      <c r="L37" s="130">
        <f t="shared" si="10"/>
        <v>0</v>
      </c>
      <c r="M37" s="130">
        <f t="shared" si="11"/>
        <v>0</v>
      </c>
      <c r="N37" s="130" t="str">
        <f t="shared" si="12"/>
        <v/>
      </c>
      <c r="O37" s="130">
        <f t="shared" si="13"/>
        <v>0</v>
      </c>
      <c r="P37" s="130">
        <f t="shared" si="14"/>
        <v>0</v>
      </c>
      <c r="Q37" s="130" t="str">
        <f t="shared" si="15"/>
        <v/>
      </c>
      <c r="R37" s="130">
        <f t="shared" si="16"/>
        <v>0</v>
      </c>
      <c r="S37" s="130">
        <f t="shared" si="27"/>
        <v>0</v>
      </c>
      <c r="T37" s="130" t="str">
        <f t="shared" si="17"/>
        <v/>
      </c>
      <c r="U37" s="130">
        <f t="shared" si="18"/>
        <v>0</v>
      </c>
      <c r="V37" s="130">
        <f t="shared" si="19"/>
        <v>0</v>
      </c>
      <c r="W37" s="130" t="str">
        <f t="shared" si="20"/>
        <v/>
      </c>
      <c r="X37" s="130">
        <f t="shared" si="21"/>
        <v>0</v>
      </c>
      <c r="Y37" s="130">
        <f t="shared" si="28"/>
        <v>0</v>
      </c>
      <c r="Z37" s="130" t="str">
        <f t="shared" si="22"/>
        <v/>
      </c>
      <c r="AA37" s="130">
        <f t="shared" si="23"/>
        <v>0</v>
      </c>
      <c r="AB37" s="130">
        <f t="shared" si="24"/>
        <v>0</v>
      </c>
      <c r="AC37" s="130" t="str">
        <f t="shared" si="25"/>
        <v/>
      </c>
      <c r="AD37" s="102"/>
      <c r="AE37" s="102"/>
      <c r="AF37" s="92">
        <v>25</v>
      </c>
      <c r="AG37" s="138"/>
      <c r="AH37" s="142"/>
      <c r="AI37" s="140"/>
      <c r="AJ37" s="140">
        <f t="shared" si="30"/>
        <v>0</v>
      </c>
      <c r="AK37" s="140"/>
      <c r="AL37" s="140">
        <f t="shared" si="31"/>
        <v>0</v>
      </c>
      <c r="AM37" s="140"/>
      <c r="AN37" s="140">
        <f t="shared" si="32"/>
        <v>0</v>
      </c>
      <c r="AO37" s="140"/>
      <c r="AP37" s="140">
        <f t="shared" si="33"/>
        <v>0</v>
      </c>
      <c r="AQ37" s="140"/>
      <c r="AR37" s="140">
        <f t="shared" si="34"/>
        <v>0</v>
      </c>
      <c r="AS37" s="140"/>
      <c r="AT37" s="140">
        <f t="shared" si="35"/>
        <v>0</v>
      </c>
      <c r="AU37" s="140"/>
      <c r="AV37" s="140">
        <f t="shared" si="36"/>
        <v>0</v>
      </c>
      <c r="AW37" s="140"/>
      <c r="AX37" s="140">
        <f t="shared" si="37"/>
        <v>0</v>
      </c>
      <c r="AY37" s="140"/>
      <c r="AZ37" s="140">
        <f t="shared" si="38"/>
        <v>0</v>
      </c>
      <c r="BA37" s="140"/>
      <c r="BB37" s="140">
        <f t="shared" si="39"/>
        <v>0</v>
      </c>
      <c r="BC37" s="140"/>
      <c r="BD37" s="140">
        <f t="shared" si="40"/>
        <v>0</v>
      </c>
      <c r="BE37" s="140"/>
      <c r="BF37" s="140">
        <f t="shared" si="41"/>
        <v>0</v>
      </c>
      <c r="BG37" s="141">
        <f t="shared" si="42"/>
        <v>0</v>
      </c>
      <c r="BH37" s="141" t="str">
        <f t="shared" si="43"/>
        <v/>
      </c>
      <c r="BI37" s="102"/>
    </row>
    <row r="38" spans="1:61" ht="27" customHeight="1">
      <c r="A38" s="131">
        <v>28</v>
      </c>
      <c r="B38" s="128">
        <f t="shared" ref="B38:C38" si="68">AG40</f>
        <v>0</v>
      </c>
      <c r="C38" s="129">
        <f t="shared" si="68"/>
        <v>0</v>
      </c>
      <c r="D38" s="130">
        <f t="shared" si="2"/>
        <v>0</v>
      </c>
      <c r="E38" s="130" t="str">
        <f t="shared" si="3"/>
        <v/>
      </c>
      <c r="F38" s="130">
        <f t="shared" si="4"/>
        <v>0</v>
      </c>
      <c r="G38" s="130">
        <f t="shared" si="5"/>
        <v>0</v>
      </c>
      <c r="H38" s="130" t="str">
        <f t="shared" si="6"/>
        <v/>
      </c>
      <c r="I38" s="130">
        <f t="shared" si="7"/>
        <v>0</v>
      </c>
      <c r="J38" s="130">
        <f t="shared" si="8"/>
        <v>0</v>
      </c>
      <c r="K38" s="130" t="str">
        <f t="shared" si="9"/>
        <v/>
      </c>
      <c r="L38" s="130">
        <f t="shared" si="10"/>
        <v>0</v>
      </c>
      <c r="M38" s="130">
        <f t="shared" si="11"/>
        <v>0</v>
      </c>
      <c r="N38" s="130" t="str">
        <f t="shared" si="12"/>
        <v/>
      </c>
      <c r="O38" s="130">
        <f t="shared" si="13"/>
        <v>0</v>
      </c>
      <c r="P38" s="130">
        <f t="shared" si="14"/>
        <v>0</v>
      </c>
      <c r="Q38" s="130" t="str">
        <f t="shared" si="15"/>
        <v/>
      </c>
      <c r="R38" s="130">
        <f t="shared" si="16"/>
        <v>0</v>
      </c>
      <c r="S38" s="130">
        <f t="shared" si="27"/>
        <v>0</v>
      </c>
      <c r="T38" s="130" t="str">
        <f t="shared" si="17"/>
        <v/>
      </c>
      <c r="U38" s="130">
        <f t="shared" si="18"/>
        <v>0</v>
      </c>
      <c r="V38" s="130">
        <f t="shared" si="19"/>
        <v>0</v>
      </c>
      <c r="W38" s="130" t="str">
        <f t="shared" si="20"/>
        <v/>
      </c>
      <c r="X38" s="130">
        <f t="shared" si="21"/>
        <v>0</v>
      </c>
      <c r="Y38" s="130">
        <f t="shared" si="28"/>
        <v>0</v>
      </c>
      <c r="Z38" s="130" t="str">
        <f t="shared" si="22"/>
        <v/>
      </c>
      <c r="AA38" s="130">
        <f t="shared" si="23"/>
        <v>0</v>
      </c>
      <c r="AB38" s="130">
        <f t="shared" si="24"/>
        <v>0</v>
      </c>
      <c r="AC38" s="130" t="str">
        <f t="shared" si="25"/>
        <v/>
      </c>
      <c r="AD38" s="102"/>
      <c r="AE38" s="102"/>
      <c r="AF38" s="92">
        <v>26</v>
      </c>
      <c r="AG38" s="138"/>
      <c r="AH38" s="142"/>
      <c r="AI38" s="140"/>
      <c r="AJ38" s="140">
        <f t="shared" si="30"/>
        <v>0</v>
      </c>
      <c r="AK38" s="140"/>
      <c r="AL38" s="140">
        <f t="shared" si="31"/>
        <v>0</v>
      </c>
      <c r="AM38" s="140"/>
      <c r="AN38" s="140">
        <f t="shared" si="32"/>
        <v>0</v>
      </c>
      <c r="AO38" s="140"/>
      <c r="AP38" s="140">
        <f t="shared" si="33"/>
        <v>0</v>
      </c>
      <c r="AQ38" s="140"/>
      <c r="AR38" s="140">
        <f t="shared" si="34"/>
        <v>0</v>
      </c>
      <c r="AS38" s="140"/>
      <c r="AT38" s="140">
        <f t="shared" si="35"/>
        <v>0</v>
      </c>
      <c r="AU38" s="140">
        <v>92</v>
      </c>
      <c r="AV38" s="140">
        <f t="shared" si="36"/>
        <v>0</v>
      </c>
      <c r="AW38" s="140"/>
      <c r="AX38" s="140">
        <f t="shared" si="37"/>
        <v>0</v>
      </c>
      <c r="AY38" s="140"/>
      <c r="AZ38" s="140">
        <f t="shared" si="38"/>
        <v>0</v>
      </c>
      <c r="BA38" s="140"/>
      <c r="BB38" s="140">
        <f t="shared" si="39"/>
        <v>0</v>
      </c>
      <c r="BC38" s="140"/>
      <c r="BD38" s="140">
        <f t="shared" si="40"/>
        <v>0</v>
      </c>
      <c r="BE38" s="140"/>
      <c r="BF38" s="140">
        <f t="shared" si="41"/>
        <v>0</v>
      </c>
      <c r="BG38" s="141">
        <f t="shared" si="42"/>
        <v>0</v>
      </c>
      <c r="BH38" s="141" t="str">
        <f t="shared" si="43"/>
        <v/>
      </c>
      <c r="BI38" s="102"/>
    </row>
    <row r="39" spans="1:61" ht="27" customHeight="1">
      <c r="A39" s="131">
        <v>29</v>
      </c>
      <c r="B39" s="128" t="str">
        <f t="shared" ref="B39:C39" si="69">AG41</f>
        <v>0</v>
      </c>
      <c r="C39" s="129">
        <f t="shared" si="69"/>
        <v>0</v>
      </c>
      <c r="D39" s="130">
        <f t="shared" si="2"/>
        <v>0</v>
      </c>
      <c r="E39" s="130" t="str">
        <f t="shared" si="3"/>
        <v/>
      </c>
      <c r="F39" s="130">
        <f t="shared" si="4"/>
        <v>0</v>
      </c>
      <c r="G39" s="130">
        <f t="shared" si="5"/>
        <v>0</v>
      </c>
      <c r="H39" s="130" t="str">
        <f t="shared" si="6"/>
        <v/>
      </c>
      <c r="I39" s="130">
        <f t="shared" si="7"/>
        <v>0</v>
      </c>
      <c r="J39" s="130">
        <f t="shared" si="8"/>
        <v>0</v>
      </c>
      <c r="K39" s="130" t="str">
        <f t="shared" si="9"/>
        <v/>
      </c>
      <c r="L39" s="130">
        <f t="shared" si="10"/>
        <v>0</v>
      </c>
      <c r="M39" s="130">
        <f t="shared" si="11"/>
        <v>0</v>
      </c>
      <c r="N39" s="130" t="str">
        <f t="shared" si="12"/>
        <v/>
      </c>
      <c r="O39" s="130">
        <f t="shared" si="13"/>
        <v>0</v>
      </c>
      <c r="P39" s="130">
        <f t="shared" si="14"/>
        <v>0</v>
      </c>
      <c r="Q39" s="130" t="str">
        <f t="shared" si="15"/>
        <v/>
      </c>
      <c r="R39" s="130">
        <f t="shared" si="16"/>
        <v>0</v>
      </c>
      <c r="S39" s="130">
        <f t="shared" si="27"/>
        <v>0</v>
      </c>
      <c r="T39" s="130" t="str">
        <f t="shared" si="17"/>
        <v/>
      </c>
      <c r="U39" s="130">
        <f t="shared" si="18"/>
        <v>0</v>
      </c>
      <c r="V39" s="130">
        <f t="shared" si="19"/>
        <v>0</v>
      </c>
      <c r="W39" s="130" t="str">
        <f t="shared" si="20"/>
        <v/>
      </c>
      <c r="X39" s="130">
        <f t="shared" si="21"/>
        <v>0</v>
      </c>
      <c r="Y39" s="130">
        <f t="shared" si="28"/>
        <v>0</v>
      </c>
      <c r="Z39" s="130" t="str">
        <f t="shared" si="22"/>
        <v/>
      </c>
      <c r="AA39" s="130">
        <f t="shared" si="23"/>
        <v>0</v>
      </c>
      <c r="AB39" s="130">
        <f t="shared" si="24"/>
        <v>0</v>
      </c>
      <c r="AC39" s="130" t="str">
        <f t="shared" si="25"/>
        <v/>
      </c>
      <c r="AD39" s="102"/>
      <c r="AE39" s="102"/>
      <c r="AF39" s="92">
        <v>27</v>
      </c>
      <c r="AG39" s="138"/>
      <c r="AH39" s="142"/>
      <c r="AI39" s="140"/>
      <c r="AJ39" s="140">
        <f t="shared" si="30"/>
        <v>0</v>
      </c>
      <c r="AK39" s="140"/>
      <c r="AL39" s="140">
        <f t="shared" si="31"/>
        <v>0</v>
      </c>
      <c r="AM39" s="140"/>
      <c r="AN39" s="140">
        <f t="shared" si="32"/>
        <v>0</v>
      </c>
      <c r="AO39" s="140"/>
      <c r="AP39" s="140">
        <f t="shared" si="33"/>
        <v>0</v>
      </c>
      <c r="AQ39" s="140"/>
      <c r="AR39" s="140">
        <f t="shared" si="34"/>
        <v>0</v>
      </c>
      <c r="AS39" s="140"/>
      <c r="AT39" s="140">
        <f t="shared" si="35"/>
        <v>0</v>
      </c>
      <c r="AU39" s="140">
        <v>94</v>
      </c>
      <c r="AV39" s="140">
        <f t="shared" si="36"/>
        <v>0</v>
      </c>
      <c r="AW39" s="140"/>
      <c r="AX39" s="140">
        <f t="shared" si="37"/>
        <v>0</v>
      </c>
      <c r="AY39" s="140"/>
      <c r="AZ39" s="140">
        <f t="shared" si="38"/>
        <v>0</v>
      </c>
      <c r="BA39" s="140"/>
      <c r="BB39" s="140">
        <f t="shared" si="39"/>
        <v>0</v>
      </c>
      <c r="BC39" s="140"/>
      <c r="BD39" s="140">
        <f t="shared" si="40"/>
        <v>0</v>
      </c>
      <c r="BE39" s="140"/>
      <c r="BF39" s="140">
        <f t="shared" si="41"/>
        <v>0</v>
      </c>
      <c r="BG39" s="141">
        <f t="shared" si="42"/>
        <v>0</v>
      </c>
      <c r="BH39" s="141" t="str">
        <f t="shared" si="43"/>
        <v/>
      </c>
      <c r="BI39" s="102"/>
    </row>
    <row r="40" spans="1:61" ht="27" customHeight="1">
      <c r="A40" s="131">
        <v>30</v>
      </c>
      <c r="B40" s="128" t="str">
        <f t="shared" ref="B40:C40" si="70">AG42</f>
        <v>0</v>
      </c>
      <c r="C40" s="129">
        <f t="shared" si="70"/>
        <v>0</v>
      </c>
      <c r="D40" s="130">
        <f t="shared" si="2"/>
        <v>0</v>
      </c>
      <c r="E40" s="130" t="str">
        <f t="shared" si="3"/>
        <v/>
      </c>
      <c r="F40" s="130">
        <f t="shared" si="4"/>
        <v>0</v>
      </c>
      <c r="G40" s="130">
        <f t="shared" si="5"/>
        <v>0</v>
      </c>
      <c r="H40" s="130" t="str">
        <f t="shared" si="6"/>
        <v/>
      </c>
      <c r="I40" s="130">
        <f t="shared" si="7"/>
        <v>0</v>
      </c>
      <c r="J40" s="130">
        <f t="shared" si="8"/>
        <v>0</v>
      </c>
      <c r="K40" s="130" t="str">
        <f t="shared" si="9"/>
        <v/>
      </c>
      <c r="L40" s="130">
        <f t="shared" si="10"/>
        <v>0</v>
      </c>
      <c r="M40" s="130">
        <f t="shared" si="11"/>
        <v>0</v>
      </c>
      <c r="N40" s="130" t="str">
        <f t="shared" si="12"/>
        <v/>
      </c>
      <c r="O40" s="130">
        <f t="shared" si="13"/>
        <v>0</v>
      </c>
      <c r="P40" s="130">
        <f t="shared" si="14"/>
        <v>0</v>
      </c>
      <c r="Q40" s="130" t="str">
        <f t="shared" si="15"/>
        <v/>
      </c>
      <c r="R40" s="130">
        <f t="shared" si="16"/>
        <v>0</v>
      </c>
      <c r="S40" s="130">
        <f t="shared" si="27"/>
        <v>0</v>
      </c>
      <c r="T40" s="130" t="str">
        <f t="shared" si="17"/>
        <v/>
      </c>
      <c r="U40" s="130">
        <f t="shared" si="18"/>
        <v>0</v>
      </c>
      <c r="V40" s="130">
        <f t="shared" si="19"/>
        <v>0</v>
      </c>
      <c r="W40" s="130" t="str">
        <f t="shared" si="20"/>
        <v/>
      </c>
      <c r="X40" s="130">
        <f t="shared" si="21"/>
        <v>0</v>
      </c>
      <c r="Y40" s="130">
        <f t="shared" si="28"/>
        <v>0</v>
      </c>
      <c r="Z40" s="130" t="str">
        <f t="shared" si="22"/>
        <v/>
      </c>
      <c r="AA40" s="130">
        <f t="shared" si="23"/>
        <v>0</v>
      </c>
      <c r="AB40" s="130">
        <f t="shared" si="24"/>
        <v>0</v>
      </c>
      <c r="AC40" s="130" t="str">
        <f t="shared" si="25"/>
        <v/>
      </c>
      <c r="AD40" s="102"/>
      <c r="AE40" s="102"/>
      <c r="AF40" s="92">
        <v>28</v>
      </c>
      <c r="AG40" s="138"/>
      <c r="AH40" s="142"/>
      <c r="AI40" s="140"/>
      <c r="AJ40" s="140">
        <f t="shared" si="30"/>
        <v>0</v>
      </c>
      <c r="AK40" s="140"/>
      <c r="AL40" s="140">
        <f t="shared" si="31"/>
        <v>0</v>
      </c>
      <c r="AM40" s="140"/>
      <c r="AN40" s="140">
        <f t="shared" si="32"/>
        <v>0</v>
      </c>
      <c r="AO40" s="140"/>
      <c r="AP40" s="140">
        <f t="shared" si="33"/>
        <v>0</v>
      </c>
      <c r="AQ40" s="140"/>
      <c r="AR40" s="140">
        <f t="shared" si="34"/>
        <v>0</v>
      </c>
      <c r="AS40" s="140"/>
      <c r="AT40" s="140">
        <f t="shared" si="35"/>
        <v>0</v>
      </c>
      <c r="AU40" s="140">
        <v>80</v>
      </c>
      <c r="AV40" s="140">
        <f t="shared" si="36"/>
        <v>0</v>
      </c>
      <c r="AW40" s="140"/>
      <c r="AX40" s="140">
        <f t="shared" si="37"/>
        <v>0</v>
      </c>
      <c r="AY40" s="140"/>
      <c r="AZ40" s="140">
        <f t="shared" si="38"/>
        <v>0</v>
      </c>
      <c r="BA40" s="140"/>
      <c r="BB40" s="140">
        <f t="shared" si="39"/>
        <v>0</v>
      </c>
      <c r="BC40" s="140"/>
      <c r="BD40" s="140">
        <f t="shared" si="40"/>
        <v>0</v>
      </c>
      <c r="BE40" s="140"/>
      <c r="BF40" s="140">
        <f t="shared" si="41"/>
        <v>0</v>
      </c>
      <c r="BG40" s="141">
        <f t="shared" si="42"/>
        <v>0</v>
      </c>
      <c r="BH40" s="141" t="str">
        <f t="shared" si="43"/>
        <v/>
      </c>
      <c r="BI40" s="102"/>
    </row>
    <row r="41" spans="1:61" ht="27" customHeight="1">
      <c r="A41" s="131">
        <v>31</v>
      </c>
      <c r="B41" s="128" t="str">
        <f t="shared" ref="B41:C41" si="71">AG43</f>
        <v>0</v>
      </c>
      <c r="C41" s="129">
        <f t="shared" si="71"/>
        <v>0</v>
      </c>
      <c r="D41" s="130">
        <f t="shared" si="2"/>
        <v>0</v>
      </c>
      <c r="E41" s="130" t="str">
        <f t="shared" si="3"/>
        <v/>
      </c>
      <c r="F41" s="130">
        <f t="shared" si="4"/>
        <v>0</v>
      </c>
      <c r="G41" s="130">
        <f t="shared" si="5"/>
        <v>0</v>
      </c>
      <c r="H41" s="130" t="str">
        <f t="shared" si="6"/>
        <v/>
      </c>
      <c r="I41" s="130">
        <f t="shared" si="7"/>
        <v>0</v>
      </c>
      <c r="J41" s="130">
        <f t="shared" si="8"/>
        <v>0</v>
      </c>
      <c r="K41" s="130" t="str">
        <f t="shared" si="9"/>
        <v/>
      </c>
      <c r="L41" s="130">
        <f t="shared" si="10"/>
        <v>0</v>
      </c>
      <c r="M41" s="130">
        <f t="shared" si="11"/>
        <v>0</v>
      </c>
      <c r="N41" s="130" t="str">
        <f t="shared" si="12"/>
        <v/>
      </c>
      <c r="O41" s="130">
        <f t="shared" si="13"/>
        <v>0</v>
      </c>
      <c r="P41" s="130">
        <f t="shared" si="14"/>
        <v>0</v>
      </c>
      <c r="Q41" s="130" t="str">
        <f t="shared" si="15"/>
        <v/>
      </c>
      <c r="R41" s="130">
        <f t="shared" si="16"/>
        <v>0</v>
      </c>
      <c r="S41" s="130">
        <f t="shared" si="27"/>
        <v>0</v>
      </c>
      <c r="T41" s="130" t="str">
        <f t="shared" si="17"/>
        <v/>
      </c>
      <c r="U41" s="130">
        <f t="shared" si="18"/>
        <v>0</v>
      </c>
      <c r="V41" s="130">
        <f t="shared" si="19"/>
        <v>0</v>
      </c>
      <c r="W41" s="130" t="str">
        <f t="shared" si="20"/>
        <v/>
      </c>
      <c r="X41" s="130">
        <f t="shared" si="21"/>
        <v>0</v>
      </c>
      <c r="Y41" s="130">
        <f t="shared" si="28"/>
        <v>0</v>
      </c>
      <c r="Z41" s="130" t="str">
        <f t="shared" si="22"/>
        <v/>
      </c>
      <c r="AA41" s="130">
        <f t="shared" si="23"/>
        <v>0</v>
      </c>
      <c r="AB41" s="130">
        <f t="shared" si="24"/>
        <v>0</v>
      </c>
      <c r="AC41" s="130" t="str">
        <f t="shared" si="25"/>
        <v/>
      </c>
      <c r="AD41" s="102"/>
      <c r="AE41" s="102"/>
      <c r="AF41" s="92">
        <v>29</v>
      </c>
      <c r="AG41" s="145" t="s">
        <v>169</v>
      </c>
      <c r="AH41" s="146"/>
      <c r="AI41" s="140"/>
      <c r="AJ41" s="140">
        <f t="shared" si="30"/>
        <v>0</v>
      </c>
      <c r="AK41" s="140"/>
      <c r="AL41" s="140">
        <f t="shared" si="31"/>
        <v>0</v>
      </c>
      <c r="AM41" s="140"/>
      <c r="AN41" s="140">
        <f t="shared" si="32"/>
        <v>0</v>
      </c>
      <c r="AO41" s="140"/>
      <c r="AP41" s="140">
        <f t="shared" si="33"/>
        <v>0</v>
      </c>
      <c r="AQ41" s="140"/>
      <c r="AR41" s="140">
        <f t="shared" si="34"/>
        <v>0</v>
      </c>
      <c r="AS41" s="140"/>
      <c r="AT41" s="140">
        <f t="shared" si="35"/>
        <v>0</v>
      </c>
      <c r="AU41" s="140"/>
      <c r="AV41" s="140">
        <f t="shared" si="36"/>
        <v>0</v>
      </c>
      <c r="AW41" s="140"/>
      <c r="AX41" s="140">
        <f t="shared" si="37"/>
        <v>0</v>
      </c>
      <c r="AY41" s="140"/>
      <c r="AZ41" s="140">
        <f t="shared" si="38"/>
        <v>0</v>
      </c>
      <c r="BA41" s="140"/>
      <c r="BB41" s="140">
        <f t="shared" si="39"/>
        <v>0</v>
      </c>
      <c r="BC41" s="140"/>
      <c r="BD41" s="140">
        <f t="shared" si="40"/>
        <v>0</v>
      </c>
      <c r="BE41" s="140"/>
      <c r="BF41" s="140">
        <f t="shared" si="41"/>
        <v>0</v>
      </c>
      <c r="BG41" s="141">
        <f t="shared" si="42"/>
        <v>0</v>
      </c>
      <c r="BH41" s="141" t="str">
        <f t="shared" si="43"/>
        <v/>
      </c>
      <c r="BI41" s="102"/>
    </row>
    <row r="42" spans="1:61" ht="27" customHeight="1">
      <c r="A42" s="131">
        <v>32</v>
      </c>
      <c r="B42" s="128" t="str">
        <f t="shared" ref="B42:C42" si="72">AG44</f>
        <v>0</v>
      </c>
      <c r="C42" s="129">
        <f t="shared" si="72"/>
        <v>0</v>
      </c>
      <c r="D42" s="130">
        <f t="shared" si="2"/>
        <v>0</v>
      </c>
      <c r="E42" s="130" t="str">
        <f t="shared" si="3"/>
        <v/>
      </c>
      <c r="F42" s="130">
        <f t="shared" si="4"/>
        <v>0</v>
      </c>
      <c r="G42" s="130">
        <f t="shared" si="5"/>
        <v>0</v>
      </c>
      <c r="H42" s="130" t="str">
        <f t="shared" si="6"/>
        <v/>
      </c>
      <c r="I42" s="130">
        <f t="shared" si="7"/>
        <v>0</v>
      </c>
      <c r="J42" s="130">
        <f t="shared" si="8"/>
        <v>0</v>
      </c>
      <c r="K42" s="130" t="str">
        <f t="shared" si="9"/>
        <v/>
      </c>
      <c r="L42" s="130">
        <f t="shared" si="10"/>
        <v>0</v>
      </c>
      <c r="M42" s="130">
        <f t="shared" si="11"/>
        <v>0</v>
      </c>
      <c r="N42" s="130" t="str">
        <f t="shared" si="12"/>
        <v/>
      </c>
      <c r="O42" s="130">
        <f t="shared" si="13"/>
        <v>0</v>
      </c>
      <c r="P42" s="130">
        <f t="shared" si="14"/>
        <v>0</v>
      </c>
      <c r="Q42" s="130" t="str">
        <f t="shared" si="15"/>
        <v/>
      </c>
      <c r="R42" s="130">
        <f t="shared" si="16"/>
        <v>0</v>
      </c>
      <c r="S42" s="130">
        <f t="shared" si="27"/>
        <v>0</v>
      </c>
      <c r="T42" s="130" t="str">
        <f t="shared" si="17"/>
        <v/>
      </c>
      <c r="U42" s="130">
        <f t="shared" si="18"/>
        <v>0</v>
      </c>
      <c r="V42" s="130">
        <f t="shared" si="19"/>
        <v>0</v>
      </c>
      <c r="W42" s="130" t="str">
        <f t="shared" si="20"/>
        <v/>
      </c>
      <c r="X42" s="130">
        <f t="shared" si="21"/>
        <v>0</v>
      </c>
      <c r="Y42" s="130">
        <f t="shared" si="28"/>
        <v>0</v>
      </c>
      <c r="Z42" s="130" t="str">
        <f t="shared" si="22"/>
        <v/>
      </c>
      <c r="AA42" s="130">
        <f t="shared" si="23"/>
        <v>0</v>
      </c>
      <c r="AB42" s="130">
        <f t="shared" si="24"/>
        <v>0</v>
      </c>
      <c r="AC42" s="130" t="str">
        <f t="shared" si="25"/>
        <v/>
      </c>
      <c r="AD42" s="102"/>
      <c r="AE42" s="102"/>
      <c r="AF42" s="92">
        <v>30</v>
      </c>
      <c r="AG42" s="145" t="s">
        <v>169</v>
      </c>
      <c r="AH42" s="146"/>
      <c r="AI42" s="140"/>
      <c r="AJ42" s="140">
        <f t="shared" si="30"/>
        <v>0</v>
      </c>
      <c r="AK42" s="140"/>
      <c r="AL42" s="140">
        <f t="shared" si="31"/>
        <v>0</v>
      </c>
      <c r="AM42" s="140"/>
      <c r="AN42" s="140">
        <f t="shared" si="32"/>
        <v>0</v>
      </c>
      <c r="AO42" s="140"/>
      <c r="AP42" s="140">
        <f t="shared" si="33"/>
        <v>0</v>
      </c>
      <c r="AQ42" s="140"/>
      <c r="AR42" s="140">
        <f t="shared" si="34"/>
        <v>0</v>
      </c>
      <c r="AS42" s="140"/>
      <c r="AT42" s="140">
        <f t="shared" si="35"/>
        <v>0</v>
      </c>
      <c r="AU42" s="140"/>
      <c r="AV42" s="140">
        <f t="shared" si="36"/>
        <v>0</v>
      </c>
      <c r="AW42" s="140"/>
      <c r="AX42" s="140">
        <f t="shared" si="37"/>
        <v>0</v>
      </c>
      <c r="AY42" s="140"/>
      <c r="AZ42" s="140">
        <f t="shared" si="38"/>
        <v>0</v>
      </c>
      <c r="BA42" s="140"/>
      <c r="BB42" s="140">
        <f t="shared" si="39"/>
        <v>0</v>
      </c>
      <c r="BC42" s="140"/>
      <c r="BD42" s="140">
        <f t="shared" si="40"/>
        <v>0</v>
      </c>
      <c r="BE42" s="140"/>
      <c r="BF42" s="140">
        <f t="shared" si="41"/>
        <v>0</v>
      </c>
      <c r="BG42" s="141">
        <f t="shared" si="42"/>
        <v>0</v>
      </c>
      <c r="BH42" s="141" t="str">
        <f t="shared" si="43"/>
        <v/>
      </c>
      <c r="BI42" s="102"/>
    </row>
    <row r="43" spans="1:61" ht="27" customHeight="1">
      <c r="A43" s="131">
        <v>33</v>
      </c>
      <c r="B43" s="128" t="str">
        <f t="shared" ref="B43:C43" si="73">AG45</f>
        <v>0</v>
      </c>
      <c r="C43" s="129">
        <f t="shared" si="73"/>
        <v>0</v>
      </c>
      <c r="D43" s="130">
        <f t="shared" si="2"/>
        <v>0</v>
      </c>
      <c r="E43" s="130" t="str">
        <f t="shared" si="3"/>
        <v/>
      </c>
      <c r="F43" s="130">
        <f t="shared" si="4"/>
        <v>0</v>
      </c>
      <c r="G43" s="130">
        <f t="shared" si="5"/>
        <v>0</v>
      </c>
      <c r="H43" s="130" t="str">
        <f t="shared" si="6"/>
        <v/>
      </c>
      <c r="I43" s="130">
        <f t="shared" si="7"/>
        <v>0</v>
      </c>
      <c r="J43" s="130">
        <f t="shared" si="8"/>
        <v>0</v>
      </c>
      <c r="K43" s="130" t="str">
        <f t="shared" si="9"/>
        <v/>
      </c>
      <c r="L43" s="130">
        <f t="shared" si="10"/>
        <v>0</v>
      </c>
      <c r="M43" s="130">
        <f t="shared" si="11"/>
        <v>0</v>
      </c>
      <c r="N43" s="130" t="str">
        <f t="shared" si="12"/>
        <v/>
      </c>
      <c r="O43" s="130">
        <f t="shared" si="13"/>
        <v>0</v>
      </c>
      <c r="P43" s="130">
        <f t="shared" si="14"/>
        <v>0</v>
      </c>
      <c r="Q43" s="130" t="str">
        <f t="shared" si="15"/>
        <v/>
      </c>
      <c r="R43" s="130">
        <f t="shared" si="16"/>
        <v>0</v>
      </c>
      <c r="S43" s="130">
        <f t="shared" si="27"/>
        <v>0</v>
      </c>
      <c r="T43" s="130" t="str">
        <f t="shared" si="17"/>
        <v/>
      </c>
      <c r="U43" s="130">
        <f t="shared" si="18"/>
        <v>0</v>
      </c>
      <c r="V43" s="130">
        <f t="shared" si="19"/>
        <v>0</v>
      </c>
      <c r="W43" s="130" t="str">
        <f t="shared" si="20"/>
        <v/>
      </c>
      <c r="X43" s="130">
        <f t="shared" si="21"/>
        <v>0</v>
      </c>
      <c r="Y43" s="130">
        <f t="shared" si="28"/>
        <v>0</v>
      </c>
      <c r="Z43" s="130" t="str">
        <f t="shared" si="22"/>
        <v/>
      </c>
      <c r="AA43" s="130">
        <f t="shared" si="23"/>
        <v>0</v>
      </c>
      <c r="AB43" s="130">
        <f t="shared" si="24"/>
        <v>0</v>
      </c>
      <c r="AC43" s="130" t="str">
        <f t="shared" si="25"/>
        <v/>
      </c>
      <c r="AD43" s="102"/>
      <c r="AE43" s="102"/>
      <c r="AF43" s="92">
        <v>31</v>
      </c>
      <c r="AG43" s="145" t="s">
        <v>169</v>
      </c>
      <c r="AH43" s="146"/>
      <c r="AI43" s="140"/>
      <c r="AJ43" s="140">
        <f t="shared" si="30"/>
        <v>0</v>
      </c>
      <c r="AK43" s="140"/>
      <c r="AL43" s="140">
        <f t="shared" si="31"/>
        <v>0</v>
      </c>
      <c r="AM43" s="140"/>
      <c r="AN43" s="140">
        <f t="shared" si="32"/>
        <v>0</v>
      </c>
      <c r="AO43" s="140"/>
      <c r="AP43" s="140">
        <f t="shared" si="33"/>
        <v>0</v>
      </c>
      <c r="AQ43" s="140"/>
      <c r="AR43" s="140">
        <f t="shared" si="34"/>
        <v>0</v>
      </c>
      <c r="AS43" s="140"/>
      <c r="AT43" s="140">
        <f t="shared" si="35"/>
        <v>0</v>
      </c>
      <c r="AU43" s="140"/>
      <c r="AV43" s="140">
        <f t="shared" si="36"/>
        <v>0</v>
      </c>
      <c r="AW43" s="140"/>
      <c r="AX43" s="140">
        <f t="shared" si="37"/>
        <v>0</v>
      </c>
      <c r="AY43" s="140"/>
      <c r="AZ43" s="140">
        <f t="shared" si="38"/>
        <v>0</v>
      </c>
      <c r="BA43" s="140"/>
      <c r="BB43" s="140">
        <f t="shared" si="39"/>
        <v>0</v>
      </c>
      <c r="BC43" s="140"/>
      <c r="BD43" s="140">
        <f t="shared" si="40"/>
        <v>0</v>
      </c>
      <c r="BE43" s="140"/>
      <c r="BF43" s="140">
        <f t="shared" si="41"/>
        <v>0</v>
      </c>
      <c r="BG43" s="141">
        <f t="shared" si="42"/>
        <v>0</v>
      </c>
      <c r="BH43" s="141" t="str">
        <f t="shared" si="43"/>
        <v/>
      </c>
      <c r="BI43" s="102"/>
    </row>
    <row r="44" spans="1:61" ht="27" customHeight="1">
      <c r="A44" s="131">
        <v>34</v>
      </c>
      <c r="B44" s="128" t="str">
        <f t="shared" ref="B44:C44" si="74">AG46</f>
        <v>0</v>
      </c>
      <c r="C44" s="129">
        <f t="shared" si="74"/>
        <v>0</v>
      </c>
      <c r="D44" s="130">
        <f t="shared" si="2"/>
        <v>0</v>
      </c>
      <c r="E44" s="130" t="str">
        <f t="shared" si="3"/>
        <v/>
      </c>
      <c r="F44" s="130">
        <f t="shared" si="4"/>
        <v>0</v>
      </c>
      <c r="G44" s="130">
        <f t="shared" si="5"/>
        <v>0</v>
      </c>
      <c r="H44" s="130" t="str">
        <f t="shared" si="6"/>
        <v/>
      </c>
      <c r="I44" s="130">
        <f t="shared" si="7"/>
        <v>0</v>
      </c>
      <c r="J44" s="130">
        <f t="shared" si="8"/>
        <v>0</v>
      </c>
      <c r="K44" s="130" t="str">
        <f t="shared" si="9"/>
        <v/>
      </c>
      <c r="L44" s="130">
        <f t="shared" si="10"/>
        <v>0</v>
      </c>
      <c r="M44" s="130">
        <f t="shared" si="11"/>
        <v>0</v>
      </c>
      <c r="N44" s="130" t="str">
        <f t="shared" si="12"/>
        <v/>
      </c>
      <c r="O44" s="130">
        <f t="shared" si="13"/>
        <v>0</v>
      </c>
      <c r="P44" s="130">
        <f t="shared" si="14"/>
        <v>0</v>
      </c>
      <c r="Q44" s="130" t="str">
        <f t="shared" si="15"/>
        <v/>
      </c>
      <c r="R44" s="130">
        <f t="shared" si="16"/>
        <v>0</v>
      </c>
      <c r="S44" s="130">
        <f t="shared" si="27"/>
        <v>0</v>
      </c>
      <c r="T44" s="130" t="str">
        <f t="shared" si="17"/>
        <v/>
      </c>
      <c r="U44" s="130">
        <f t="shared" si="18"/>
        <v>0</v>
      </c>
      <c r="V44" s="130">
        <f t="shared" si="19"/>
        <v>0</v>
      </c>
      <c r="W44" s="130" t="str">
        <f t="shared" si="20"/>
        <v/>
      </c>
      <c r="X44" s="130">
        <f t="shared" si="21"/>
        <v>0</v>
      </c>
      <c r="Y44" s="130">
        <f t="shared" si="28"/>
        <v>0</v>
      </c>
      <c r="Z44" s="130" t="str">
        <f t="shared" si="22"/>
        <v/>
      </c>
      <c r="AA44" s="130">
        <f t="shared" si="23"/>
        <v>0</v>
      </c>
      <c r="AB44" s="130">
        <f t="shared" si="24"/>
        <v>0</v>
      </c>
      <c r="AC44" s="130" t="str">
        <f t="shared" si="25"/>
        <v/>
      </c>
      <c r="AD44" s="102"/>
      <c r="AE44" s="102"/>
      <c r="AF44" s="92">
        <v>32</v>
      </c>
      <c r="AG44" s="147" t="s">
        <v>169</v>
      </c>
      <c r="AH44" s="148"/>
      <c r="AI44" s="140"/>
      <c r="AJ44" s="140">
        <f t="shared" si="30"/>
        <v>0</v>
      </c>
      <c r="AK44" s="140"/>
      <c r="AL44" s="140">
        <f t="shared" si="31"/>
        <v>0</v>
      </c>
      <c r="AM44" s="140"/>
      <c r="AN44" s="140">
        <f t="shared" si="32"/>
        <v>0</v>
      </c>
      <c r="AO44" s="140"/>
      <c r="AP44" s="140">
        <f t="shared" si="33"/>
        <v>0</v>
      </c>
      <c r="AQ44" s="143"/>
      <c r="AR44" s="140">
        <f t="shared" si="34"/>
        <v>0</v>
      </c>
      <c r="AS44" s="143"/>
      <c r="AT44" s="140">
        <f t="shared" si="35"/>
        <v>0</v>
      </c>
      <c r="AU44" s="143"/>
      <c r="AV44" s="140">
        <f t="shared" si="36"/>
        <v>0</v>
      </c>
      <c r="AW44" s="143"/>
      <c r="AX44" s="140">
        <f t="shared" si="37"/>
        <v>0</v>
      </c>
      <c r="AY44" s="140"/>
      <c r="AZ44" s="140">
        <f t="shared" si="38"/>
        <v>0</v>
      </c>
      <c r="BA44" s="140"/>
      <c r="BB44" s="140">
        <f t="shared" si="39"/>
        <v>0</v>
      </c>
      <c r="BC44" s="140"/>
      <c r="BD44" s="140">
        <f t="shared" si="40"/>
        <v>0</v>
      </c>
      <c r="BE44" s="140"/>
      <c r="BF44" s="140">
        <f t="shared" si="41"/>
        <v>0</v>
      </c>
      <c r="BG44" s="141">
        <f t="shared" si="42"/>
        <v>0</v>
      </c>
      <c r="BH44" s="141" t="str">
        <f t="shared" si="43"/>
        <v/>
      </c>
      <c r="BI44" s="102"/>
    </row>
    <row r="45" spans="1:61" ht="27" customHeight="1">
      <c r="A45" s="131">
        <v>35</v>
      </c>
      <c r="B45" s="128" t="str">
        <f t="shared" ref="B45:C45" si="75">AG47</f>
        <v>0</v>
      </c>
      <c r="C45" s="129">
        <f t="shared" si="75"/>
        <v>0</v>
      </c>
      <c r="D45" s="130">
        <f t="shared" si="2"/>
        <v>0</v>
      </c>
      <c r="E45" s="130" t="str">
        <f t="shared" si="3"/>
        <v/>
      </c>
      <c r="F45" s="130">
        <f t="shared" si="4"/>
        <v>0</v>
      </c>
      <c r="G45" s="130">
        <f t="shared" si="5"/>
        <v>0</v>
      </c>
      <c r="H45" s="130" t="str">
        <f t="shared" si="6"/>
        <v/>
      </c>
      <c r="I45" s="130">
        <f t="shared" si="7"/>
        <v>0</v>
      </c>
      <c r="J45" s="130">
        <f t="shared" si="8"/>
        <v>0</v>
      </c>
      <c r="K45" s="130" t="str">
        <f t="shared" si="9"/>
        <v/>
      </c>
      <c r="L45" s="130">
        <f t="shared" si="10"/>
        <v>0</v>
      </c>
      <c r="M45" s="130">
        <f t="shared" si="11"/>
        <v>0</v>
      </c>
      <c r="N45" s="130" t="str">
        <f t="shared" si="12"/>
        <v/>
      </c>
      <c r="O45" s="130">
        <f t="shared" si="13"/>
        <v>0</v>
      </c>
      <c r="P45" s="130">
        <f t="shared" si="14"/>
        <v>0</v>
      </c>
      <c r="Q45" s="130" t="str">
        <f t="shared" si="15"/>
        <v/>
      </c>
      <c r="R45" s="130">
        <f t="shared" si="16"/>
        <v>0</v>
      </c>
      <c r="S45" s="130">
        <f t="shared" si="27"/>
        <v>0</v>
      </c>
      <c r="T45" s="130" t="str">
        <f t="shared" si="17"/>
        <v/>
      </c>
      <c r="U45" s="130">
        <f t="shared" si="18"/>
        <v>0</v>
      </c>
      <c r="V45" s="130">
        <f t="shared" si="19"/>
        <v>0</v>
      </c>
      <c r="W45" s="130" t="str">
        <f t="shared" si="20"/>
        <v/>
      </c>
      <c r="X45" s="130">
        <f t="shared" si="21"/>
        <v>0</v>
      </c>
      <c r="Y45" s="130">
        <f t="shared" si="28"/>
        <v>0</v>
      </c>
      <c r="Z45" s="130" t="str">
        <f t="shared" si="22"/>
        <v/>
      </c>
      <c r="AA45" s="130">
        <f t="shared" si="23"/>
        <v>0</v>
      </c>
      <c r="AB45" s="130">
        <f t="shared" si="24"/>
        <v>0</v>
      </c>
      <c r="AC45" s="130" t="str">
        <f t="shared" si="25"/>
        <v/>
      </c>
      <c r="AD45" s="102"/>
      <c r="AE45" s="102"/>
      <c r="AF45" s="92">
        <v>33</v>
      </c>
      <c r="AG45" s="147" t="s">
        <v>169</v>
      </c>
      <c r="AH45" s="148"/>
      <c r="AI45" s="140"/>
      <c r="AJ45" s="140">
        <f t="shared" si="30"/>
        <v>0</v>
      </c>
      <c r="AK45" s="140"/>
      <c r="AL45" s="140">
        <f t="shared" si="31"/>
        <v>0</v>
      </c>
      <c r="AM45" s="140"/>
      <c r="AN45" s="140">
        <f t="shared" si="32"/>
        <v>0</v>
      </c>
      <c r="AO45" s="140"/>
      <c r="AP45" s="140">
        <f t="shared" si="33"/>
        <v>0</v>
      </c>
      <c r="AQ45" s="143"/>
      <c r="AR45" s="140">
        <f t="shared" si="34"/>
        <v>0</v>
      </c>
      <c r="AS45" s="143"/>
      <c r="AT45" s="140">
        <f t="shared" si="35"/>
        <v>0</v>
      </c>
      <c r="AU45" s="143"/>
      <c r="AV45" s="140">
        <f t="shared" si="36"/>
        <v>0</v>
      </c>
      <c r="AW45" s="143"/>
      <c r="AX45" s="140">
        <f t="shared" si="37"/>
        <v>0</v>
      </c>
      <c r="AY45" s="140"/>
      <c r="AZ45" s="140">
        <f t="shared" si="38"/>
        <v>0</v>
      </c>
      <c r="BA45" s="140"/>
      <c r="BB45" s="140">
        <f t="shared" si="39"/>
        <v>0</v>
      </c>
      <c r="BC45" s="140"/>
      <c r="BD45" s="140">
        <f t="shared" si="40"/>
        <v>0</v>
      </c>
      <c r="BE45" s="140"/>
      <c r="BF45" s="140">
        <f t="shared" si="41"/>
        <v>0</v>
      </c>
      <c r="BG45" s="141">
        <f t="shared" si="42"/>
        <v>0</v>
      </c>
      <c r="BH45" s="141" t="str">
        <f t="shared" si="43"/>
        <v/>
      </c>
      <c r="BI45" s="102"/>
    </row>
    <row r="46" spans="1:61" ht="27" customHeight="1">
      <c r="A46" s="131">
        <v>36</v>
      </c>
      <c r="B46" s="128" t="str">
        <f t="shared" ref="B46:C46" si="76">AG48</f>
        <v>0</v>
      </c>
      <c r="C46" s="129">
        <f t="shared" si="76"/>
        <v>0</v>
      </c>
      <c r="D46" s="130">
        <f t="shared" si="2"/>
        <v>0</v>
      </c>
      <c r="E46" s="130" t="str">
        <f t="shared" si="3"/>
        <v/>
      </c>
      <c r="F46" s="130">
        <f t="shared" si="4"/>
        <v>0</v>
      </c>
      <c r="G46" s="130">
        <f t="shared" si="5"/>
        <v>0</v>
      </c>
      <c r="H46" s="130" t="str">
        <f t="shared" si="6"/>
        <v/>
      </c>
      <c r="I46" s="130">
        <f t="shared" si="7"/>
        <v>0</v>
      </c>
      <c r="J46" s="130">
        <f t="shared" si="8"/>
        <v>0</v>
      </c>
      <c r="K46" s="130" t="str">
        <f t="shared" si="9"/>
        <v/>
      </c>
      <c r="L46" s="130">
        <f t="shared" si="10"/>
        <v>0</v>
      </c>
      <c r="M46" s="130">
        <f t="shared" si="11"/>
        <v>0</v>
      </c>
      <c r="N46" s="130" t="str">
        <f t="shared" si="12"/>
        <v/>
      </c>
      <c r="O46" s="130">
        <f t="shared" si="13"/>
        <v>0</v>
      </c>
      <c r="P46" s="130">
        <f t="shared" si="14"/>
        <v>0</v>
      </c>
      <c r="Q46" s="130" t="str">
        <f t="shared" si="15"/>
        <v/>
      </c>
      <c r="R46" s="130">
        <f t="shared" si="16"/>
        <v>0</v>
      </c>
      <c r="S46" s="130">
        <f t="shared" si="27"/>
        <v>0</v>
      </c>
      <c r="T46" s="130" t="str">
        <f t="shared" si="17"/>
        <v/>
      </c>
      <c r="U46" s="130">
        <f t="shared" si="18"/>
        <v>0</v>
      </c>
      <c r="V46" s="130">
        <f t="shared" si="19"/>
        <v>0</v>
      </c>
      <c r="W46" s="130" t="str">
        <f t="shared" si="20"/>
        <v/>
      </c>
      <c r="X46" s="130">
        <f t="shared" si="21"/>
        <v>0</v>
      </c>
      <c r="Y46" s="130">
        <f t="shared" si="28"/>
        <v>0</v>
      </c>
      <c r="Z46" s="130" t="str">
        <f t="shared" si="22"/>
        <v/>
      </c>
      <c r="AA46" s="130">
        <f t="shared" si="23"/>
        <v>0</v>
      </c>
      <c r="AB46" s="130">
        <f t="shared" si="24"/>
        <v>0</v>
      </c>
      <c r="AC46" s="130" t="str">
        <f t="shared" si="25"/>
        <v/>
      </c>
      <c r="AD46" s="102"/>
      <c r="AE46" s="102"/>
      <c r="AF46" s="92">
        <v>34</v>
      </c>
      <c r="AG46" s="147" t="s">
        <v>169</v>
      </c>
      <c r="AH46" s="148"/>
      <c r="AI46" s="140"/>
      <c r="AJ46" s="140">
        <f t="shared" si="30"/>
        <v>0</v>
      </c>
      <c r="AK46" s="140"/>
      <c r="AL46" s="140">
        <f t="shared" si="31"/>
        <v>0</v>
      </c>
      <c r="AM46" s="140"/>
      <c r="AN46" s="140">
        <f t="shared" si="32"/>
        <v>0</v>
      </c>
      <c r="AO46" s="140"/>
      <c r="AP46" s="140">
        <f t="shared" si="33"/>
        <v>0</v>
      </c>
      <c r="AQ46" s="143"/>
      <c r="AR46" s="140">
        <f t="shared" si="34"/>
        <v>0</v>
      </c>
      <c r="AS46" s="143"/>
      <c r="AT46" s="140">
        <f t="shared" si="35"/>
        <v>0</v>
      </c>
      <c r="AU46" s="143"/>
      <c r="AV46" s="140">
        <f t="shared" si="36"/>
        <v>0</v>
      </c>
      <c r="AW46" s="143"/>
      <c r="AX46" s="140">
        <f t="shared" si="37"/>
        <v>0</v>
      </c>
      <c r="AY46" s="140"/>
      <c r="AZ46" s="140">
        <f t="shared" si="38"/>
        <v>0</v>
      </c>
      <c r="BA46" s="140"/>
      <c r="BB46" s="140">
        <f t="shared" si="39"/>
        <v>0</v>
      </c>
      <c r="BC46" s="140"/>
      <c r="BD46" s="140">
        <f t="shared" si="40"/>
        <v>0</v>
      </c>
      <c r="BE46" s="140"/>
      <c r="BF46" s="140">
        <f t="shared" si="41"/>
        <v>0</v>
      </c>
      <c r="BG46" s="141">
        <f t="shared" si="42"/>
        <v>0</v>
      </c>
      <c r="BH46" s="141" t="str">
        <f t="shared" si="43"/>
        <v/>
      </c>
      <c r="BI46" s="102"/>
    </row>
    <row r="47" spans="1:61" ht="27" customHeight="1">
      <c r="A47" s="131">
        <v>37</v>
      </c>
      <c r="B47" s="128" t="str">
        <f t="shared" ref="B47:C47" si="77">AG49</f>
        <v>0</v>
      </c>
      <c r="C47" s="129">
        <f t="shared" si="77"/>
        <v>0</v>
      </c>
      <c r="D47" s="130">
        <f t="shared" si="2"/>
        <v>0</v>
      </c>
      <c r="E47" s="130" t="str">
        <f t="shared" si="3"/>
        <v/>
      </c>
      <c r="F47" s="130">
        <f t="shared" si="4"/>
        <v>0</v>
      </c>
      <c r="G47" s="130">
        <f t="shared" si="5"/>
        <v>0</v>
      </c>
      <c r="H47" s="130" t="str">
        <f t="shared" si="6"/>
        <v/>
      </c>
      <c r="I47" s="130">
        <f t="shared" si="7"/>
        <v>0</v>
      </c>
      <c r="J47" s="130">
        <f t="shared" si="8"/>
        <v>0</v>
      </c>
      <c r="K47" s="130" t="str">
        <f t="shared" si="9"/>
        <v/>
      </c>
      <c r="L47" s="130">
        <f t="shared" si="10"/>
        <v>0</v>
      </c>
      <c r="M47" s="130">
        <f t="shared" si="11"/>
        <v>0</v>
      </c>
      <c r="N47" s="130" t="str">
        <f t="shared" si="12"/>
        <v/>
      </c>
      <c r="O47" s="130">
        <f t="shared" si="13"/>
        <v>0</v>
      </c>
      <c r="P47" s="130">
        <f t="shared" si="14"/>
        <v>0</v>
      </c>
      <c r="Q47" s="130" t="str">
        <f t="shared" si="15"/>
        <v/>
      </c>
      <c r="R47" s="130">
        <f t="shared" si="16"/>
        <v>0</v>
      </c>
      <c r="S47" s="130">
        <f t="shared" si="27"/>
        <v>0</v>
      </c>
      <c r="T47" s="130" t="str">
        <f t="shared" si="17"/>
        <v/>
      </c>
      <c r="U47" s="130">
        <f t="shared" si="18"/>
        <v>0</v>
      </c>
      <c r="V47" s="130">
        <f t="shared" si="19"/>
        <v>0</v>
      </c>
      <c r="W47" s="130" t="str">
        <f t="shared" si="20"/>
        <v/>
      </c>
      <c r="X47" s="130">
        <f t="shared" si="21"/>
        <v>0</v>
      </c>
      <c r="Y47" s="130">
        <f t="shared" si="28"/>
        <v>0</v>
      </c>
      <c r="Z47" s="130" t="str">
        <f t="shared" si="22"/>
        <v/>
      </c>
      <c r="AA47" s="130">
        <f t="shared" si="23"/>
        <v>0</v>
      </c>
      <c r="AB47" s="130">
        <f t="shared" si="24"/>
        <v>0</v>
      </c>
      <c r="AC47" s="130" t="str">
        <f t="shared" si="25"/>
        <v/>
      </c>
      <c r="AD47" s="102"/>
      <c r="AE47" s="102"/>
      <c r="AF47" s="92">
        <v>35</v>
      </c>
      <c r="AG47" s="147" t="s">
        <v>169</v>
      </c>
      <c r="AH47" s="148"/>
      <c r="AI47" s="140"/>
      <c r="AJ47" s="140">
        <f t="shared" si="30"/>
        <v>0</v>
      </c>
      <c r="AK47" s="140"/>
      <c r="AL47" s="140">
        <f t="shared" si="31"/>
        <v>0</v>
      </c>
      <c r="AM47" s="140"/>
      <c r="AN47" s="140">
        <f t="shared" si="32"/>
        <v>0</v>
      </c>
      <c r="AO47" s="140"/>
      <c r="AP47" s="140">
        <f t="shared" si="33"/>
        <v>0</v>
      </c>
      <c r="AQ47" s="143"/>
      <c r="AR47" s="140">
        <f t="shared" si="34"/>
        <v>0</v>
      </c>
      <c r="AS47" s="143"/>
      <c r="AT47" s="140">
        <f t="shared" si="35"/>
        <v>0</v>
      </c>
      <c r="AU47" s="143"/>
      <c r="AV47" s="140">
        <f t="shared" si="36"/>
        <v>0</v>
      </c>
      <c r="AW47" s="143"/>
      <c r="AX47" s="140">
        <f t="shared" si="37"/>
        <v>0</v>
      </c>
      <c r="AY47" s="140"/>
      <c r="AZ47" s="140">
        <f t="shared" si="38"/>
        <v>0</v>
      </c>
      <c r="BA47" s="140"/>
      <c r="BB47" s="140">
        <f t="shared" si="39"/>
        <v>0</v>
      </c>
      <c r="BC47" s="140"/>
      <c r="BD47" s="140">
        <f t="shared" si="40"/>
        <v>0</v>
      </c>
      <c r="BE47" s="140"/>
      <c r="BF47" s="140">
        <f t="shared" si="41"/>
        <v>0</v>
      </c>
      <c r="BG47" s="141">
        <f t="shared" si="42"/>
        <v>0</v>
      </c>
      <c r="BH47" s="141" t="str">
        <f t="shared" si="43"/>
        <v/>
      </c>
      <c r="BI47" s="102"/>
    </row>
    <row r="48" spans="1:61" ht="27" customHeight="1">
      <c r="A48" s="131">
        <v>38</v>
      </c>
      <c r="B48" s="128" t="str">
        <f t="shared" ref="B48:C48" si="78">AG50</f>
        <v>0</v>
      </c>
      <c r="C48" s="129">
        <f t="shared" si="78"/>
        <v>0</v>
      </c>
      <c r="D48" s="130">
        <f t="shared" si="2"/>
        <v>0</v>
      </c>
      <c r="E48" s="130" t="str">
        <f t="shared" si="3"/>
        <v/>
      </c>
      <c r="F48" s="130">
        <f t="shared" si="4"/>
        <v>0</v>
      </c>
      <c r="G48" s="130">
        <f t="shared" si="5"/>
        <v>0</v>
      </c>
      <c r="H48" s="130" t="str">
        <f t="shared" si="6"/>
        <v/>
      </c>
      <c r="I48" s="130">
        <f t="shared" si="7"/>
        <v>0</v>
      </c>
      <c r="J48" s="130">
        <f t="shared" si="8"/>
        <v>0</v>
      </c>
      <c r="K48" s="130" t="str">
        <f t="shared" si="9"/>
        <v/>
      </c>
      <c r="L48" s="130">
        <f t="shared" si="10"/>
        <v>0</v>
      </c>
      <c r="M48" s="130">
        <f t="shared" si="11"/>
        <v>0</v>
      </c>
      <c r="N48" s="130" t="str">
        <f t="shared" si="12"/>
        <v/>
      </c>
      <c r="O48" s="130">
        <f t="shared" si="13"/>
        <v>0</v>
      </c>
      <c r="P48" s="130">
        <f t="shared" si="14"/>
        <v>0</v>
      </c>
      <c r="Q48" s="130" t="str">
        <f t="shared" si="15"/>
        <v/>
      </c>
      <c r="R48" s="130">
        <f t="shared" si="16"/>
        <v>0</v>
      </c>
      <c r="S48" s="130">
        <f t="shared" si="27"/>
        <v>0</v>
      </c>
      <c r="T48" s="130" t="str">
        <f t="shared" si="17"/>
        <v/>
      </c>
      <c r="U48" s="130">
        <f t="shared" si="18"/>
        <v>0</v>
      </c>
      <c r="V48" s="130">
        <f t="shared" si="19"/>
        <v>0</v>
      </c>
      <c r="W48" s="130" t="str">
        <f t="shared" si="20"/>
        <v/>
      </c>
      <c r="X48" s="130">
        <f t="shared" si="21"/>
        <v>0</v>
      </c>
      <c r="Y48" s="130">
        <f t="shared" si="28"/>
        <v>0</v>
      </c>
      <c r="Z48" s="130" t="str">
        <f t="shared" si="22"/>
        <v/>
      </c>
      <c r="AA48" s="130">
        <f t="shared" si="23"/>
        <v>0</v>
      </c>
      <c r="AB48" s="130">
        <f t="shared" si="24"/>
        <v>0</v>
      </c>
      <c r="AC48" s="130" t="str">
        <f t="shared" si="25"/>
        <v/>
      </c>
      <c r="AD48" s="102"/>
      <c r="AE48" s="102"/>
      <c r="AF48" s="92">
        <v>36</v>
      </c>
      <c r="AG48" s="147" t="s">
        <v>169</v>
      </c>
      <c r="AH48" s="148"/>
      <c r="AI48" s="140"/>
      <c r="AJ48" s="140">
        <f t="shared" si="30"/>
        <v>0</v>
      </c>
      <c r="AK48" s="140"/>
      <c r="AL48" s="140">
        <f t="shared" si="31"/>
        <v>0</v>
      </c>
      <c r="AM48" s="140"/>
      <c r="AN48" s="140">
        <f t="shared" si="32"/>
        <v>0</v>
      </c>
      <c r="AO48" s="140"/>
      <c r="AP48" s="140">
        <f t="shared" si="33"/>
        <v>0</v>
      </c>
      <c r="AQ48" s="143"/>
      <c r="AR48" s="140">
        <f t="shared" si="34"/>
        <v>0</v>
      </c>
      <c r="AS48" s="143"/>
      <c r="AT48" s="140">
        <f t="shared" si="35"/>
        <v>0</v>
      </c>
      <c r="AU48" s="143"/>
      <c r="AV48" s="140">
        <f t="shared" si="36"/>
        <v>0</v>
      </c>
      <c r="AW48" s="143"/>
      <c r="AX48" s="140">
        <f t="shared" si="37"/>
        <v>0</v>
      </c>
      <c r="AY48" s="140"/>
      <c r="AZ48" s="140">
        <f t="shared" si="38"/>
        <v>0</v>
      </c>
      <c r="BA48" s="140"/>
      <c r="BB48" s="140">
        <f t="shared" si="39"/>
        <v>0</v>
      </c>
      <c r="BC48" s="140"/>
      <c r="BD48" s="140">
        <f t="shared" si="40"/>
        <v>0</v>
      </c>
      <c r="BE48" s="140"/>
      <c r="BF48" s="140">
        <f t="shared" si="41"/>
        <v>0</v>
      </c>
      <c r="BG48" s="141">
        <f t="shared" si="42"/>
        <v>0</v>
      </c>
      <c r="BH48" s="141" t="str">
        <f t="shared" si="43"/>
        <v/>
      </c>
      <c r="BI48" s="102"/>
    </row>
    <row r="49" spans="1:61" ht="27" customHeight="1">
      <c r="A49" s="131">
        <v>39</v>
      </c>
      <c r="B49" s="128" t="str">
        <f t="shared" ref="B49:C49" si="79">AG51</f>
        <v>0</v>
      </c>
      <c r="C49" s="129">
        <f t="shared" si="79"/>
        <v>0</v>
      </c>
      <c r="D49" s="130">
        <f t="shared" si="2"/>
        <v>0</v>
      </c>
      <c r="E49" s="130" t="str">
        <f t="shared" si="3"/>
        <v/>
      </c>
      <c r="F49" s="130">
        <f t="shared" si="4"/>
        <v>0</v>
      </c>
      <c r="G49" s="130">
        <f t="shared" si="5"/>
        <v>0</v>
      </c>
      <c r="H49" s="130" t="str">
        <f t="shared" si="6"/>
        <v/>
      </c>
      <c r="I49" s="130">
        <f t="shared" si="7"/>
        <v>0</v>
      </c>
      <c r="J49" s="130">
        <f t="shared" si="8"/>
        <v>0</v>
      </c>
      <c r="K49" s="130" t="str">
        <f t="shared" si="9"/>
        <v/>
      </c>
      <c r="L49" s="130">
        <f t="shared" si="10"/>
        <v>0</v>
      </c>
      <c r="M49" s="130">
        <f t="shared" si="11"/>
        <v>0</v>
      </c>
      <c r="N49" s="130" t="str">
        <f t="shared" si="12"/>
        <v/>
      </c>
      <c r="O49" s="130">
        <f t="shared" si="13"/>
        <v>0</v>
      </c>
      <c r="P49" s="130">
        <f t="shared" si="14"/>
        <v>0</v>
      </c>
      <c r="Q49" s="130" t="str">
        <f t="shared" si="15"/>
        <v/>
      </c>
      <c r="R49" s="130">
        <f t="shared" si="16"/>
        <v>0</v>
      </c>
      <c r="S49" s="130">
        <f t="shared" si="27"/>
        <v>0</v>
      </c>
      <c r="T49" s="130" t="str">
        <f t="shared" si="17"/>
        <v/>
      </c>
      <c r="U49" s="130">
        <f t="shared" si="18"/>
        <v>0</v>
      </c>
      <c r="V49" s="130">
        <f t="shared" si="19"/>
        <v>0</v>
      </c>
      <c r="W49" s="130" t="str">
        <f t="shared" si="20"/>
        <v/>
      </c>
      <c r="X49" s="130">
        <f t="shared" si="21"/>
        <v>0</v>
      </c>
      <c r="Y49" s="130">
        <f t="shared" si="28"/>
        <v>0</v>
      </c>
      <c r="Z49" s="130" t="str">
        <f t="shared" si="22"/>
        <v/>
      </c>
      <c r="AA49" s="130">
        <f t="shared" si="23"/>
        <v>0</v>
      </c>
      <c r="AB49" s="130">
        <f t="shared" si="24"/>
        <v>0</v>
      </c>
      <c r="AC49" s="130" t="str">
        <f t="shared" si="25"/>
        <v/>
      </c>
      <c r="AD49" s="102"/>
      <c r="AE49" s="102"/>
      <c r="AF49" s="92">
        <v>37</v>
      </c>
      <c r="AG49" s="147" t="s">
        <v>169</v>
      </c>
      <c r="AH49" s="148"/>
      <c r="AI49" s="140"/>
      <c r="AJ49" s="140">
        <f t="shared" si="30"/>
        <v>0</v>
      </c>
      <c r="AK49" s="140"/>
      <c r="AL49" s="140">
        <f t="shared" si="31"/>
        <v>0</v>
      </c>
      <c r="AM49" s="140"/>
      <c r="AN49" s="140">
        <f t="shared" si="32"/>
        <v>0</v>
      </c>
      <c r="AO49" s="140"/>
      <c r="AP49" s="140">
        <f t="shared" si="33"/>
        <v>0</v>
      </c>
      <c r="AQ49" s="149"/>
      <c r="AR49" s="140">
        <f t="shared" si="34"/>
        <v>0</v>
      </c>
      <c r="AS49" s="149"/>
      <c r="AT49" s="140">
        <f t="shared" si="35"/>
        <v>0</v>
      </c>
      <c r="AU49" s="149"/>
      <c r="AV49" s="140">
        <f t="shared" si="36"/>
        <v>0</v>
      </c>
      <c r="AW49" s="149"/>
      <c r="AX49" s="140">
        <f t="shared" si="37"/>
        <v>0</v>
      </c>
      <c r="AY49" s="140"/>
      <c r="AZ49" s="140">
        <f t="shared" si="38"/>
        <v>0</v>
      </c>
      <c r="BA49" s="140"/>
      <c r="BB49" s="140">
        <f t="shared" si="39"/>
        <v>0</v>
      </c>
      <c r="BC49" s="140"/>
      <c r="BD49" s="140">
        <f t="shared" si="40"/>
        <v>0</v>
      </c>
      <c r="BE49" s="140"/>
      <c r="BF49" s="140">
        <f t="shared" si="41"/>
        <v>0</v>
      </c>
      <c r="BG49" s="141">
        <f t="shared" si="42"/>
        <v>0</v>
      </c>
      <c r="BH49" s="141" t="str">
        <f t="shared" si="43"/>
        <v/>
      </c>
      <c r="BI49" s="102"/>
    </row>
    <row r="50" spans="1:61" ht="27" customHeight="1">
      <c r="A50" s="131">
        <v>40</v>
      </c>
      <c r="B50" s="128" t="str">
        <f t="shared" ref="B50:C50" si="80">AG52</f>
        <v>0</v>
      </c>
      <c r="C50" s="129">
        <f t="shared" si="80"/>
        <v>0</v>
      </c>
      <c r="D50" s="130">
        <f t="shared" si="2"/>
        <v>0</v>
      </c>
      <c r="E50" s="130" t="str">
        <f t="shared" si="3"/>
        <v/>
      </c>
      <c r="F50" s="130">
        <f t="shared" si="4"/>
        <v>0</v>
      </c>
      <c r="G50" s="130">
        <f t="shared" si="5"/>
        <v>0</v>
      </c>
      <c r="H50" s="130" t="str">
        <f t="shared" si="6"/>
        <v/>
      </c>
      <c r="I50" s="130">
        <f t="shared" si="7"/>
        <v>0</v>
      </c>
      <c r="J50" s="130">
        <f t="shared" si="8"/>
        <v>0</v>
      </c>
      <c r="K50" s="130" t="str">
        <f t="shared" si="9"/>
        <v/>
      </c>
      <c r="L50" s="130">
        <f t="shared" si="10"/>
        <v>0</v>
      </c>
      <c r="M50" s="130">
        <f t="shared" si="11"/>
        <v>0</v>
      </c>
      <c r="N50" s="130" t="str">
        <f t="shared" si="12"/>
        <v/>
      </c>
      <c r="O50" s="130">
        <f t="shared" si="13"/>
        <v>0</v>
      </c>
      <c r="P50" s="130">
        <f t="shared" si="14"/>
        <v>0</v>
      </c>
      <c r="Q50" s="130" t="str">
        <f t="shared" si="15"/>
        <v/>
      </c>
      <c r="R50" s="130">
        <f t="shared" si="16"/>
        <v>0</v>
      </c>
      <c r="S50" s="130">
        <f t="shared" si="27"/>
        <v>0</v>
      </c>
      <c r="T50" s="130" t="str">
        <f t="shared" si="17"/>
        <v/>
      </c>
      <c r="U50" s="130">
        <f t="shared" si="18"/>
        <v>0</v>
      </c>
      <c r="V50" s="130">
        <f t="shared" si="19"/>
        <v>0</v>
      </c>
      <c r="W50" s="130" t="str">
        <f t="shared" si="20"/>
        <v/>
      </c>
      <c r="X50" s="130">
        <f t="shared" si="21"/>
        <v>0</v>
      </c>
      <c r="Y50" s="130">
        <f t="shared" si="28"/>
        <v>0</v>
      </c>
      <c r="Z50" s="130" t="str">
        <f t="shared" si="22"/>
        <v/>
      </c>
      <c r="AA50" s="130">
        <f t="shared" si="23"/>
        <v>0</v>
      </c>
      <c r="AB50" s="130">
        <f t="shared" si="24"/>
        <v>0</v>
      </c>
      <c r="AC50" s="130" t="str">
        <f t="shared" si="25"/>
        <v/>
      </c>
      <c r="AD50" s="102"/>
      <c r="AE50" s="102"/>
      <c r="AF50" s="92">
        <v>38</v>
      </c>
      <c r="AG50" s="147" t="s">
        <v>169</v>
      </c>
      <c r="AH50" s="148"/>
      <c r="AI50" s="140"/>
      <c r="AJ50" s="140">
        <f t="shared" si="30"/>
        <v>0</v>
      </c>
      <c r="AK50" s="140"/>
      <c r="AL50" s="140">
        <f t="shared" si="31"/>
        <v>0</v>
      </c>
      <c r="AM50" s="140"/>
      <c r="AN50" s="140">
        <f t="shared" si="32"/>
        <v>0</v>
      </c>
      <c r="AO50" s="140"/>
      <c r="AP50" s="140">
        <f t="shared" si="33"/>
        <v>0</v>
      </c>
      <c r="AQ50" s="140"/>
      <c r="AR50" s="140">
        <f t="shared" si="34"/>
        <v>0</v>
      </c>
      <c r="AS50" s="140"/>
      <c r="AT50" s="140">
        <f t="shared" si="35"/>
        <v>0</v>
      </c>
      <c r="AU50" s="140"/>
      <c r="AV50" s="140">
        <f t="shared" si="36"/>
        <v>0</v>
      </c>
      <c r="AW50" s="140"/>
      <c r="AX50" s="140">
        <f t="shared" si="37"/>
        <v>0</v>
      </c>
      <c r="AY50" s="140"/>
      <c r="AZ50" s="140">
        <f t="shared" si="38"/>
        <v>0</v>
      </c>
      <c r="BA50" s="140"/>
      <c r="BB50" s="140">
        <f t="shared" si="39"/>
        <v>0</v>
      </c>
      <c r="BC50" s="140"/>
      <c r="BD50" s="140">
        <f t="shared" si="40"/>
        <v>0</v>
      </c>
      <c r="BE50" s="140"/>
      <c r="BF50" s="140">
        <f t="shared" si="41"/>
        <v>0</v>
      </c>
      <c r="BG50" s="141">
        <f t="shared" si="42"/>
        <v>0</v>
      </c>
      <c r="BH50" s="141" t="str">
        <f t="shared" si="43"/>
        <v/>
      </c>
      <c r="BI50" s="102"/>
    </row>
    <row r="51" spans="1:61" ht="27" customHeight="1">
      <c r="A51" s="101"/>
      <c r="B51" s="102"/>
      <c r="C51" s="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2"/>
      <c r="AB51" s="2"/>
      <c r="AC51" s="102"/>
      <c r="AD51" s="102"/>
      <c r="AE51" s="102"/>
      <c r="AF51" s="92">
        <v>39</v>
      </c>
      <c r="AG51" s="147" t="s">
        <v>169</v>
      </c>
      <c r="AH51" s="148"/>
      <c r="AI51" s="140"/>
      <c r="AJ51" s="140">
        <f t="shared" si="30"/>
        <v>0</v>
      </c>
      <c r="AK51" s="140"/>
      <c r="AL51" s="140">
        <f t="shared" si="31"/>
        <v>0</v>
      </c>
      <c r="AM51" s="140"/>
      <c r="AN51" s="140">
        <f t="shared" si="32"/>
        <v>0</v>
      </c>
      <c r="AO51" s="140"/>
      <c r="AP51" s="140">
        <f t="shared" si="33"/>
        <v>0</v>
      </c>
      <c r="AQ51" s="143"/>
      <c r="AR51" s="140">
        <f t="shared" si="34"/>
        <v>0</v>
      </c>
      <c r="AS51" s="143"/>
      <c r="AT51" s="140">
        <f t="shared" si="35"/>
        <v>0</v>
      </c>
      <c r="AU51" s="143"/>
      <c r="AV51" s="140">
        <f t="shared" si="36"/>
        <v>0</v>
      </c>
      <c r="AW51" s="143"/>
      <c r="AX51" s="140">
        <f t="shared" si="37"/>
        <v>0</v>
      </c>
      <c r="AY51" s="140"/>
      <c r="AZ51" s="140">
        <f t="shared" si="38"/>
        <v>0</v>
      </c>
      <c r="BA51" s="140"/>
      <c r="BB51" s="140">
        <f t="shared" si="39"/>
        <v>0</v>
      </c>
      <c r="BC51" s="140"/>
      <c r="BD51" s="140">
        <f t="shared" si="40"/>
        <v>0</v>
      </c>
      <c r="BE51" s="140"/>
      <c r="BF51" s="140">
        <f t="shared" si="41"/>
        <v>0</v>
      </c>
      <c r="BG51" s="141">
        <f t="shared" si="42"/>
        <v>0</v>
      </c>
      <c r="BH51" s="141" t="str">
        <f t="shared" si="43"/>
        <v/>
      </c>
      <c r="BI51" s="102"/>
    </row>
    <row r="52" spans="1:61" ht="27" customHeight="1">
      <c r="A52" s="101"/>
      <c r="B52" s="102"/>
      <c r="C52" s="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2"/>
      <c r="AB52" s="2"/>
      <c r="AC52" s="102"/>
      <c r="AD52" s="102"/>
      <c r="AE52" s="102"/>
      <c r="AF52" s="92">
        <v>40</v>
      </c>
      <c r="AG52" s="147" t="s">
        <v>169</v>
      </c>
      <c r="AH52" s="148"/>
      <c r="AI52" s="140"/>
      <c r="AJ52" s="140">
        <f t="shared" si="30"/>
        <v>0</v>
      </c>
      <c r="AK52" s="140"/>
      <c r="AL52" s="140">
        <f t="shared" si="31"/>
        <v>0</v>
      </c>
      <c r="AM52" s="140"/>
      <c r="AN52" s="140">
        <f t="shared" si="32"/>
        <v>0</v>
      </c>
      <c r="AO52" s="140"/>
      <c r="AP52" s="140">
        <f t="shared" si="33"/>
        <v>0</v>
      </c>
      <c r="AQ52" s="140"/>
      <c r="AR52" s="140">
        <f t="shared" si="34"/>
        <v>0</v>
      </c>
      <c r="AS52" s="140"/>
      <c r="AT52" s="140">
        <f t="shared" si="35"/>
        <v>0</v>
      </c>
      <c r="AU52" s="140"/>
      <c r="AV52" s="140">
        <f t="shared" si="36"/>
        <v>0</v>
      </c>
      <c r="AW52" s="140"/>
      <c r="AX52" s="140">
        <f t="shared" si="37"/>
        <v>0</v>
      </c>
      <c r="AY52" s="140"/>
      <c r="AZ52" s="140">
        <f t="shared" si="38"/>
        <v>0</v>
      </c>
      <c r="BA52" s="140"/>
      <c r="BB52" s="140">
        <f t="shared" si="39"/>
        <v>0</v>
      </c>
      <c r="BC52" s="140"/>
      <c r="BD52" s="140">
        <f t="shared" si="40"/>
        <v>0</v>
      </c>
      <c r="BE52" s="140"/>
      <c r="BF52" s="140">
        <f t="shared" si="41"/>
        <v>0</v>
      </c>
      <c r="BG52" s="141">
        <f t="shared" si="42"/>
        <v>0</v>
      </c>
      <c r="BH52" s="141" t="str">
        <f t="shared" si="43"/>
        <v/>
      </c>
      <c r="BI52" s="102"/>
    </row>
    <row r="53" spans="1:61" ht="15.75" customHeight="1">
      <c r="A53" s="150" t="s">
        <v>170</v>
      </c>
      <c r="B53" s="151"/>
      <c r="C53" s="362" t="s">
        <v>171</v>
      </c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152"/>
      <c r="AB53" s="15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</row>
    <row r="54" spans="1:61" ht="15.75" customHeight="1">
      <c r="A54" s="363"/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  <c r="AA54" s="152"/>
      <c r="AB54" s="152"/>
      <c r="AC54" s="102"/>
      <c r="AD54" s="102"/>
      <c r="AE54" s="102"/>
      <c r="AF54" s="102"/>
      <c r="AG54" s="102"/>
      <c r="AH54" s="2"/>
      <c r="AI54" s="2"/>
      <c r="AJ54" s="2"/>
      <c r="AK54" s="153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</row>
    <row r="55" spans="1:61" ht="15.75" customHeight="1">
      <c r="A55" s="101"/>
      <c r="B55" s="102"/>
      <c r="C55" s="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2"/>
      <c r="AB55" s="2"/>
      <c r="AC55" s="102"/>
      <c r="AD55" s="102"/>
      <c r="AE55" s="102"/>
      <c r="AF55" s="102"/>
      <c r="AG55" s="102"/>
      <c r="AH55" s="2"/>
      <c r="AI55" s="2"/>
      <c r="AJ55" s="2"/>
      <c r="AK55" s="102"/>
      <c r="AL55" s="102"/>
      <c r="AM55" s="102"/>
      <c r="AN55" s="102"/>
      <c r="AO55" s="106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</row>
    <row r="56" spans="1:61" ht="15.75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2"/>
      <c r="W56" s="2"/>
      <c r="X56" s="2"/>
      <c r="Y56" s="2"/>
      <c r="Z56" s="2"/>
      <c r="AA56" s="154"/>
      <c r="AB56" s="102"/>
      <c r="AC56" s="102"/>
      <c r="AD56" s="102"/>
      <c r="AE56" s="102"/>
      <c r="AF56" s="102"/>
      <c r="AG56" s="102"/>
      <c r="AH56" s="2"/>
      <c r="AI56" s="2"/>
      <c r="AJ56" s="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</row>
    <row r="57" spans="1:61" ht="26.25" customHeight="1">
      <c r="A57" s="102"/>
      <c r="B57" s="102"/>
      <c r="C57" s="155" t="s">
        <v>172</v>
      </c>
      <c r="D57" s="156" t="s">
        <v>173</v>
      </c>
      <c r="E57" s="156" t="s">
        <v>174</v>
      </c>
      <c r="F57" s="102"/>
      <c r="G57" s="359" t="s">
        <v>175</v>
      </c>
      <c r="H57" s="348"/>
      <c r="I57" s="348"/>
      <c r="J57" s="349"/>
      <c r="K57" s="156" t="s">
        <v>176</v>
      </c>
      <c r="L57" s="156" t="s">
        <v>174</v>
      </c>
      <c r="M57" s="102"/>
      <c r="N57" s="102"/>
      <c r="O57" s="102"/>
      <c r="P57" s="102"/>
      <c r="Q57" s="102"/>
      <c r="R57" s="102"/>
      <c r="S57" s="102"/>
      <c r="T57" s="102"/>
      <c r="U57" s="102"/>
      <c r="V57" s="364" t="s">
        <v>177</v>
      </c>
      <c r="W57" s="324"/>
      <c r="X57" s="324"/>
      <c r="Y57" s="324"/>
      <c r="Z57" s="324"/>
      <c r="AA57" s="102"/>
      <c r="AB57" s="102"/>
      <c r="AC57" s="102"/>
      <c r="AD57" s="102"/>
      <c r="AE57" s="102"/>
      <c r="AF57" s="102"/>
      <c r="AG57" s="102"/>
      <c r="AH57" s="2"/>
      <c r="AI57" s="2"/>
      <c r="AJ57" s="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</row>
    <row r="58" spans="1:61" ht="26.25" customHeight="1">
      <c r="A58" s="101"/>
      <c r="B58" s="2"/>
      <c r="C58" s="157" t="s">
        <v>178</v>
      </c>
      <c r="D58" s="158">
        <f>D60-D59</f>
        <v>28</v>
      </c>
      <c r="E58" s="159">
        <f>COUNT(BH13:BH52)</f>
        <v>0</v>
      </c>
      <c r="F58" s="102"/>
      <c r="G58" s="358" t="s">
        <v>178</v>
      </c>
      <c r="H58" s="348"/>
      <c r="I58" s="348"/>
      <c r="J58" s="349"/>
      <c r="K58" s="159">
        <f>K60-K59</f>
        <v>0</v>
      </c>
      <c r="L58" s="159">
        <f>COUNT(BH72:BH111)</f>
        <v>0</v>
      </c>
      <c r="M58" s="102"/>
      <c r="N58" s="102"/>
      <c r="O58" s="102"/>
      <c r="P58" s="102"/>
      <c r="Q58" s="102"/>
      <c r="R58" s="102"/>
      <c r="S58" s="102"/>
      <c r="T58" s="102"/>
      <c r="U58" s="102"/>
      <c r="V58" s="365" t="s">
        <v>179</v>
      </c>
      <c r="W58" s="330"/>
      <c r="X58" s="330"/>
      <c r="Y58" s="330"/>
      <c r="Z58" s="330"/>
      <c r="AA58" s="102"/>
      <c r="AB58" s="102"/>
      <c r="AC58" s="102"/>
      <c r="AD58" s="102"/>
      <c r="AE58" s="102"/>
      <c r="AF58" s="102"/>
      <c r="AG58" s="102"/>
      <c r="AH58" s="2"/>
      <c r="AI58" s="2"/>
      <c r="AJ58" s="2"/>
      <c r="AK58" s="160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</row>
    <row r="59" spans="1:61" ht="26.25" customHeight="1">
      <c r="A59" s="101"/>
      <c r="B59" s="2"/>
      <c r="C59" s="157" t="s">
        <v>180</v>
      </c>
      <c r="D59" s="159">
        <f t="shared" ref="D59:E59" si="81">COUNTIF(BG13:BG52,"NA")</f>
        <v>0</v>
      </c>
      <c r="E59" s="159">
        <f t="shared" si="81"/>
        <v>0</v>
      </c>
      <c r="F59" s="102"/>
      <c r="G59" s="358" t="s">
        <v>180</v>
      </c>
      <c r="H59" s="348"/>
      <c r="I59" s="348"/>
      <c r="J59" s="349"/>
      <c r="K59" s="159">
        <f t="shared" ref="K59:L59" si="82">COUNTIF(BG72:BG111,"NA")</f>
        <v>0</v>
      </c>
      <c r="L59" s="159">
        <f t="shared" si="82"/>
        <v>0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2"/>
      <c r="AI59" s="2"/>
      <c r="AJ59" s="2"/>
      <c r="AK59" s="160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</row>
    <row r="60" spans="1:61" ht="15.75" customHeight="1">
      <c r="A60" s="102"/>
      <c r="B60" s="2"/>
      <c r="C60" s="157" t="s">
        <v>181</v>
      </c>
      <c r="D60" s="158">
        <f>40-COUNTIF(AG13:AG52,0)</f>
        <v>28</v>
      </c>
      <c r="E60" s="158">
        <f>D60</f>
        <v>28</v>
      </c>
      <c r="F60" s="102"/>
      <c r="G60" s="358" t="s">
        <v>181</v>
      </c>
      <c r="H60" s="348"/>
      <c r="I60" s="348"/>
      <c r="J60" s="349"/>
      <c r="K60" s="159">
        <f>40-COUNTIF(AG72:AG111,0)</f>
        <v>0</v>
      </c>
      <c r="L60" s="159">
        <f>K60</f>
        <v>0</v>
      </c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</row>
    <row r="61" spans="1:61" ht="15.75" customHeight="1">
      <c r="A61" s="102"/>
      <c r="B61" s="2"/>
      <c r="C61" s="157" t="s">
        <v>182</v>
      </c>
      <c r="D61" s="161">
        <f t="shared" ref="D61:E61" si="83">D59/D60</f>
        <v>0</v>
      </c>
      <c r="E61" s="161">
        <f t="shared" si="83"/>
        <v>0</v>
      </c>
      <c r="F61" s="2"/>
      <c r="G61" s="358" t="s">
        <v>182</v>
      </c>
      <c r="H61" s="348"/>
      <c r="I61" s="348"/>
      <c r="J61" s="349"/>
      <c r="K61" s="161" t="e">
        <f t="shared" ref="K61:L61" si="84">K59/K60</f>
        <v>#DIV/0!</v>
      </c>
      <c r="L61" s="161" t="e">
        <f t="shared" si="84"/>
        <v>#DIV/0!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02"/>
      <c r="AB61" s="102"/>
      <c r="AC61" s="102"/>
      <c r="AD61" s="102"/>
      <c r="AE61" s="162"/>
      <c r="AF61" s="366" t="s">
        <v>183</v>
      </c>
      <c r="AG61" s="330"/>
      <c r="AH61" s="330"/>
      <c r="AI61" s="330"/>
      <c r="AJ61" s="330"/>
      <c r="AK61" s="330"/>
      <c r="AL61" s="330"/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0"/>
      <c r="AY61" s="330"/>
      <c r="AZ61" s="330"/>
      <c r="BA61" s="330"/>
      <c r="BB61" s="330"/>
      <c r="BC61" s="330"/>
      <c r="BD61" s="331"/>
      <c r="BE61" s="162"/>
      <c r="BF61" s="162"/>
      <c r="BG61" s="162"/>
      <c r="BH61" s="162"/>
      <c r="BI61" s="162"/>
    </row>
    <row r="62" spans="1:61" ht="27.75" customHeight="1">
      <c r="A62" s="102"/>
      <c r="B62" s="2"/>
      <c r="C62" s="157" t="s">
        <v>184</v>
      </c>
      <c r="D62" s="368">
        <v>43860</v>
      </c>
      <c r="E62" s="349"/>
      <c r="F62" s="2"/>
      <c r="G62" s="358" t="s">
        <v>184</v>
      </c>
      <c r="H62" s="348"/>
      <c r="I62" s="348"/>
      <c r="J62" s="349"/>
      <c r="K62" s="357"/>
      <c r="L62" s="349"/>
      <c r="M62" s="2"/>
      <c r="N62" s="102"/>
      <c r="O62" s="102" t="s">
        <v>185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02"/>
      <c r="AB62" s="102"/>
      <c r="AC62" s="102"/>
      <c r="AD62" s="102"/>
      <c r="AE62" s="162"/>
      <c r="AF62" s="367"/>
      <c r="AG62" s="321"/>
      <c r="AH62" s="321"/>
      <c r="AI62" s="321"/>
      <c r="AJ62" s="321"/>
      <c r="AK62" s="321"/>
      <c r="AL62" s="321"/>
      <c r="AM62" s="321"/>
      <c r="AN62" s="321"/>
      <c r="AO62" s="321"/>
      <c r="AP62" s="321"/>
      <c r="AQ62" s="321"/>
      <c r="AR62" s="321"/>
      <c r="AS62" s="321"/>
      <c r="AT62" s="321"/>
      <c r="AU62" s="321"/>
      <c r="AV62" s="321"/>
      <c r="AW62" s="321"/>
      <c r="AX62" s="321"/>
      <c r="AY62" s="321"/>
      <c r="AZ62" s="321"/>
      <c r="BA62" s="321"/>
      <c r="BB62" s="321"/>
      <c r="BC62" s="321"/>
      <c r="BD62" s="322"/>
      <c r="BE62" s="162"/>
      <c r="BF62" s="162"/>
      <c r="BG62" s="162"/>
      <c r="BH62" s="162"/>
      <c r="BI62" s="162"/>
    </row>
    <row r="63" spans="1:61" ht="15.75" customHeight="1">
      <c r="A63" s="10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1</v>
      </c>
      <c r="O63" s="102" t="s">
        <v>186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02"/>
      <c r="AB63" s="102"/>
      <c r="AC63" s="102"/>
      <c r="AD63" s="102"/>
      <c r="AE63" s="162"/>
      <c r="AF63" s="323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24"/>
      <c r="BB63" s="324"/>
      <c r="BC63" s="324"/>
      <c r="BD63" s="325"/>
      <c r="BE63" s="162"/>
      <c r="BF63" s="162"/>
      <c r="BG63" s="162"/>
      <c r="BH63" s="162"/>
      <c r="BI63" s="162"/>
    </row>
    <row r="64" spans="1:61" ht="15.75" customHeight="1">
      <c r="A64" s="10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2</v>
      </c>
      <c r="O64" s="102" t="s">
        <v>187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02"/>
      <c r="AB64" s="102"/>
      <c r="AC64" s="102"/>
      <c r="AD64" s="10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</row>
    <row r="65" spans="1:61" ht="26.25" customHeight="1">
      <c r="A65" s="102"/>
      <c r="B65" s="2"/>
      <c r="C65" s="155" t="s">
        <v>188</v>
      </c>
      <c r="D65" s="156" t="s">
        <v>176</v>
      </c>
      <c r="E65" s="156" t="s">
        <v>174</v>
      </c>
      <c r="F65" s="153"/>
      <c r="G65" s="359" t="s">
        <v>189</v>
      </c>
      <c r="H65" s="348"/>
      <c r="I65" s="348"/>
      <c r="J65" s="349"/>
      <c r="K65" s="156" t="s">
        <v>176</v>
      </c>
      <c r="L65" s="156" t="s">
        <v>174</v>
      </c>
      <c r="M65" s="2"/>
      <c r="N65" s="2">
        <v>3</v>
      </c>
      <c r="O65" s="102" t="s">
        <v>190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</row>
    <row r="66" spans="1:61" ht="23.25" customHeight="1">
      <c r="A66" s="102"/>
      <c r="B66" s="2"/>
      <c r="C66" s="163" t="s">
        <v>178</v>
      </c>
      <c r="D66" s="164">
        <f>D68-D67</f>
        <v>0</v>
      </c>
      <c r="E66" s="165">
        <f>COUNT(BH132:BH171)</f>
        <v>0</v>
      </c>
      <c r="F66" s="166"/>
      <c r="G66" s="358" t="s">
        <v>178</v>
      </c>
      <c r="H66" s="348"/>
      <c r="I66" s="348"/>
      <c r="J66" s="349"/>
      <c r="K66" s="167">
        <f>K68-K67</f>
        <v>0</v>
      </c>
      <c r="L66" s="168">
        <f>COUNT(BH192:BH231)</f>
        <v>0</v>
      </c>
      <c r="M66" s="2"/>
      <c r="N66" s="2">
        <v>4</v>
      </c>
      <c r="O66" s="102" t="s">
        <v>191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02"/>
      <c r="AB66" s="102"/>
      <c r="AC66" s="102"/>
      <c r="AD66" s="102"/>
      <c r="AE66" s="102"/>
      <c r="AF66" s="102"/>
      <c r="AG66" s="102"/>
      <c r="AH66" s="338" t="s">
        <v>146</v>
      </c>
      <c r="AI66" s="321"/>
      <c r="AJ66" s="321"/>
      <c r="AK66" s="321"/>
      <c r="AL66" s="321"/>
      <c r="AM66" s="321"/>
      <c r="AN66" s="321"/>
      <c r="AO66" s="321"/>
      <c r="AP66" s="321"/>
      <c r="AQ66" s="321"/>
      <c r="AR66" s="321"/>
      <c r="AS66" s="321"/>
      <c r="AT66" s="321"/>
      <c r="AU66" s="321"/>
      <c r="AV66" s="321"/>
      <c r="AW66" s="321"/>
      <c r="AX66" s="321"/>
      <c r="AY66" s="321"/>
      <c r="AZ66" s="321"/>
      <c r="BA66" s="321"/>
      <c r="BB66" s="321"/>
      <c r="BC66" s="102"/>
      <c r="BD66" s="102"/>
      <c r="BE66" s="102"/>
      <c r="BF66" s="102"/>
      <c r="BG66" s="102"/>
      <c r="BH66" s="102"/>
      <c r="BI66" s="102"/>
    </row>
    <row r="67" spans="1:61" ht="24.75" customHeight="1">
      <c r="A67" s="101"/>
      <c r="B67" s="2"/>
      <c r="C67" s="157" t="s">
        <v>180</v>
      </c>
      <c r="D67" s="168">
        <f t="shared" ref="D67:E67" si="85">COUNTIF(BG132:BG171,"NA")</f>
        <v>0</v>
      </c>
      <c r="E67" s="168">
        <f t="shared" si="85"/>
        <v>0</v>
      </c>
      <c r="F67" s="166"/>
      <c r="G67" s="358" t="s">
        <v>180</v>
      </c>
      <c r="H67" s="348"/>
      <c r="I67" s="348"/>
      <c r="J67" s="349"/>
      <c r="K67" s="168">
        <f t="shared" ref="K67:L67" si="86">COUNTIF(BG192:BG231,"NA")</f>
        <v>0</v>
      </c>
      <c r="L67" s="168">
        <f t="shared" si="86"/>
        <v>0</v>
      </c>
      <c r="M67" s="2"/>
      <c r="N67" s="2">
        <v>5</v>
      </c>
      <c r="O67" s="102" t="s">
        <v>192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</row>
    <row r="68" spans="1:61" ht="18" customHeight="1">
      <c r="A68" s="101"/>
      <c r="B68" s="2"/>
      <c r="C68" s="157" t="s">
        <v>181</v>
      </c>
      <c r="D68" s="168">
        <f>40-COUNTIF(AG132:AG171,0)</f>
        <v>0</v>
      </c>
      <c r="E68" s="169">
        <f>D68</f>
        <v>0</v>
      </c>
      <c r="F68" s="166"/>
      <c r="G68" s="358" t="s">
        <v>181</v>
      </c>
      <c r="H68" s="348"/>
      <c r="I68" s="348"/>
      <c r="J68" s="349"/>
      <c r="K68" s="170">
        <f>40-COUNTIF(AG192:AG231,0)</f>
        <v>0</v>
      </c>
      <c r="L68" s="167">
        <f>K68</f>
        <v>0</v>
      </c>
      <c r="M68" s="2"/>
      <c r="N68" s="2">
        <v>6</v>
      </c>
      <c r="O68" s="102" t="s">
        <v>193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102"/>
      <c r="AC68" s="102"/>
      <c r="AD68" s="102"/>
      <c r="AE68" s="102"/>
      <c r="AF68" s="102"/>
      <c r="AG68" s="102"/>
      <c r="AH68" s="102"/>
      <c r="AI68" s="171" t="str">
        <f>G8</f>
        <v>TEMA 2:</v>
      </c>
      <c r="AJ68" s="369"/>
      <c r="AK68" s="348"/>
      <c r="AL68" s="348"/>
      <c r="AM68" s="348"/>
      <c r="AN68" s="348"/>
      <c r="AO68" s="348"/>
      <c r="AP68" s="348"/>
      <c r="AQ68" s="349"/>
      <c r="AR68" s="171" t="s">
        <v>159</v>
      </c>
      <c r="AS68" s="172">
        <f>G7</f>
        <v>0</v>
      </c>
      <c r="AT68" s="173" t="s">
        <v>160</v>
      </c>
      <c r="AU68" s="174"/>
      <c r="AV68" s="175"/>
      <c r="AW68" s="175"/>
      <c r="AX68" s="175"/>
      <c r="AY68" s="175"/>
      <c r="AZ68" s="175"/>
      <c r="BA68" s="122"/>
      <c r="BB68" s="176"/>
      <c r="BC68" s="175"/>
      <c r="BD68" s="122"/>
      <c r="BE68" s="350" t="s">
        <v>161</v>
      </c>
      <c r="BF68" s="348"/>
      <c r="BG68" s="349"/>
      <c r="BH68" s="124">
        <f>AS68*0.7</f>
        <v>0</v>
      </c>
      <c r="BI68" s="102"/>
    </row>
    <row r="69" spans="1:61" ht="26.25" customHeight="1">
      <c r="A69" s="101"/>
      <c r="B69" s="2"/>
      <c r="C69" s="157" t="s">
        <v>182</v>
      </c>
      <c r="D69" s="161" t="e">
        <f t="shared" ref="D69:E69" si="87">D67/D68</f>
        <v>#DIV/0!</v>
      </c>
      <c r="E69" s="161" t="e">
        <f t="shared" si="87"/>
        <v>#DIV/0!</v>
      </c>
      <c r="F69" s="177"/>
      <c r="G69" s="358" t="s">
        <v>182</v>
      </c>
      <c r="H69" s="348"/>
      <c r="I69" s="348"/>
      <c r="J69" s="349"/>
      <c r="K69" s="161" t="e">
        <f t="shared" ref="K69:L69" si="88">K67/K68</f>
        <v>#DIV/0!</v>
      </c>
      <c r="L69" s="161" t="e">
        <f t="shared" si="88"/>
        <v>#DIV/0!</v>
      </c>
      <c r="M69" s="2"/>
      <c r="N69" s="2">
        <v>7</v>
      </c>
      <c r="O69" s="102" t="s">
        <v>194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102"/>
      <c r="AC69" s="102"/>
      <c r="AD69" s="102"/>
      <c r="AE69" s="102"/>
      <c r="AF69" s="2"/>
      <c r="AG69" s="2"/>
      <c r="AH69" s="2"/>
      <c r="AI69" s="320"/>
      <c r="AJ69" s="321"/>
      <c r="AK69" s="321"/>
      <c r="AL69" s="322"/>
      <c r="AM69" s="329"/>
      <c r="AN69" s="330"/>
      <c r="AO69" s="330"/>
      <c r="AP69" s="331"/>
      <c r="AQ69" s="329"/>
      <c r="AR69" s="330"/>
      <c r="AS69" s="330"/>
      <c r="AT69" s="331"/>
      <c r="AU69" s="320"/>
      <c r="AV69" s="321"/>
      <c r="AW69" s="321"/>
      <c r="AX69" s="322"/>
      <c r="AY69" s="329" t="s">
        <v>165</v>
      </c>
      <c r="AZ69" s="330"/>
      <c r="BA69" s="330"/>
      <c r="BB69" s="331"/>
      <c r="BC69" s="320" t="s">
        <v>165</v>
      </c>
      <c r="BD69" s="321"/>
      <c r="BE69" s="321"/>
      <c r="BF69" s="322"/>
      <c r="BG69" s="326" t="s">
        <v>166</v>
      </c>
      <c r="BH69" s="322"/>
      <c r="BI69" s="102"/>
    </row>
    <row r="70" spans="1:61" ht="23.25" customHeight="1">
      <c r="A70" s="101"/>
      <c r="B70" s="2"/>
      <c r="C70" s="157" t="s">
        <v>184</v>
      </c>
      <c r="D70" s="357"/>
      <c r="E70" s="349"/>
      <c r="F70" s="177"/>
      <c r="G70" s="358" t="s">
        <v>184</v>
      </c>
      <c r="H70" s="348"/>
      <c r="I70" s="348"/>
      <c r="J70" s="349"/>
      <c r="K70" s="357"/>
      <c r="L70" s="349"/>
      <c r="M70" s="178"/>
      <c r="N70" s="2">
        <v>8</v>
      </c>
      <c r="O70" s="102" t="s">
        <v>195</v>
      </c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2"/>
      <c r="AB70" s="102"/>
      <c r="AC70" s="102"/>
      <c r="AD70" s="102"/>
      <c r="AE70" s="102"/>
      <c r="AF70" s="2"/>
      <c r="AG70" s="2"/>
      <c r="AH70" s="2"/>
      <c r="AI70" s="323"/>
      <c r="AJ70" s="324"/>
      <c r="AK70" s="324"/>
      <c r="AL70" s="325"/>
      <c r="AM70" s="323"/>
      <c r="AN70" s="324"/>
      <c r="AO70" s="324"/>
      <c r="AP70" s="325"/>
      <c r="AQ70" s="323"/>
      <c r="AR70" s="324"/>
      <c r="AS70" s="324"/>
      <c r="AT70" s="325"/>
      <c r="AU70" s="323"/>
      <c r="AV70" s="324"/>
      <c r="AW70" s="324"/>
      <c r="AX70" s="325"/>
      <c r="AY70" s="323"/>
      <c r="AZ70" s="324"/>
      <c r="BA70" s="324"/>
      <c r="BB70" s="325"/>
      <c r="BC70" s="323"/>
      <c r="BD70" s="324"/>
      <c r="BE70" s="324"/>
      <c r="BF70" s="325"/>
      <c r="BG70" s="323"/>
      <c r="BH70" s="325"/>
      <c r="BI70" s="102"/>
    </row>
    <row r="71" spans="1:61" ht="42" customHeight="1">
      <c r="A71" s="10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9</v>
      </c>
      <c r="O71" s="102" t="s">
        <v>196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02"/>
      <c r="AC71" s="102"/>
      <c r="AD71" s="102"/>
      <c r="AE71" s="102"/>
      <c r="AF71" s="132" t="s">
        <v>147</v>
      </c>
      <c r="AG71" s="133" t="s">
        <v>148</v>
      </c>
      <c r="AH71" s="132" t="s">
        <v>149</v>
      </c>
      <c r="AI71" s="133" t="s">
        <v>167</v>
      </c>
      <c r="AJ71" s="134"/>
      <c r="AK71" s="133" t="s">
        <v>168</v>
      </c>
      <c r="AL71" s="136"/>
      <c r="AM71" s="133" t="s">
        <v>167</v>
      </c>
      <c r="AN71" s="134"/>
      <c r="AO71" s="133" t="s">
        <v>168</v>
      </c>
      <c r="AP71" s="136"/>
      <c r="AQ71" s="133" t="s">
        <v>167</v>
      </c>
      <c r="AR71" s="134"/>
      <c r="AS71" s="133" t="s">
        <v>168</v>
      </c>
      <c r="AT71" s="136"/>
      <c r="AU71" s="133" t="s">
        <v>167</v>
      </c>
      <c r="AV71" s="134"/>
      <c r="AW71" s="133" t="s">
        <v>168</v>
      </c>
      <c r="AX71" s="136"/>
      <c r="AY71" s="133" t="s">
        <v>167</v>
      </c>
      <c r="AZ71" s="134"/>
      <c r="BA71" s="133" t="s">
        <v>168</v>
      </c>
      <c r="BB71" s="136"/>
      <c r="BC71" s="133" t="s">
        <v>167</v>
      </c>
      <c r="BD71" s="134"/>
      <c r="BE71" s="133" t="s">
        <v>168</v>
      </c>
      <c r="BF71" s="136"/>
      <c r="BG71" s="137" t="s">
        <v>162</v>
      </c>
      <c r="BH71" s="132" t="s">
        <v>163</v>
      </c>
      <c r="BI71" s="102"/>
    </row>
    <row r="72" spans="1:61" ht="27" customHeight="1">
      <c r="A72" s="102"/>
      <c r="B72" s="2"/>
      <c r="C72" s="155" t="s">
        <v>197</v>
      </c>
      <c r="D72" s="156" t="s">
        <v>176</v>
      </c>
      <c r="E72" s="156" t="s">
        <v>174</v>
      </c>
      <c r="F72" s="153"/>
      <c r="G72" s="359" t="s">
        <v>198</v>
      </c>
      <c r="H72" s="348"/>
      <c r="I72" s="348"/>
      <c r="J72" s="349"/>
      <c r="K72" s="156" t="s">
        <v>176</v>
      </c>
      <c r="L72" s="156" t="s">
        <v>174</v>
      </c>
      <c r="M72" s="2"/>
      <c r="N72" s="2">
        <v>10</v>
      </c>
      <c r="O72" s="102" t="s">
        <v>199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02"/>
      <c r="AC72" s="102"/>
      <c r="AD72" s="102"/>
      <c r="AE72" s="102"/>
      <c r="AF72" s="92">
        <v>1</v>
      </c>
      <c r="AG72" s="179">
        <f t="shared" ref="AG72:AH72" si="89">B11</f>
        <v>0</v>
      </c>
      <c r="AH72" s="148">
        <f t="shared" si="89"/>
        <v>0</v>
      </c>
      <c r="AI72" s="140"/>
      <c r="AJ72" s="140">
        <f t="shared" ref="AJ72:AJ111" si="90">AI72*$AL$71/100</f>
        <v>0</v>
      </c>
      <c r="AK72" s="140"/>
      <c r="AL72" s="140">
        <f t="shared" ref="AL72:AL111" si="91">AK72*$AL$71/100</f>
        <v>0</v>
      </c>
      <c r="AM72" s="140"/>
      <c r="AN72" s="140">
        <f t="shared" ref="AN72:AN111" si="92">AM72*$AP$71/100</f>
        <v>0</v>
      </c>
      <c r="AO72" s="140"/>
      <c r="AP72" s="140">
        <f t="shared" ref="AP72:AP111" si="93">AO72*$AP$71/100</f>
        <v>0</v>
      </c>
      <c r="AQ72" s="140"/>
      <c r="AR72" s="140">
        <f t="shared" ref="AR72:AR111" si="94">AQ72*$AT$71/100</f>
        <v>0</v>
      </c>
      <c r="AS72" s="140"/>
      <c r="AT72" s="140">
        <f t="shared" ref="AT72:AT111" si="95">AS72*$AT$71/100</f>
        <v>0</v>
      </c>
      <c r="AU72" s="140"/>
      <c r="AV72" s="140">
        <f t="shared" ref="AV72:AV111" si="96">AU72*$AX$71/100</f>
        <v>0</v>
      </c>
      <c r="AW72" s="140"/>
      <c r="AX72" s="140">
        <f t="shared" ref="AX72:AX111" si="97">AW72*$AX$71/100</f>
        <v>0</v>
      </c>
      <c r="AY72" s="140"/>
      <c r="AZ72" s="140">
        <f t="shared" ref="AZ72:AZ111" si="98">AY72*$BB$71/100</f>
        <v>0</v>
      </c>
      <c r="BA72" s="140"/>
      <c r="BB72" s="140">
        <f t="shared" ref="BB72:BB111" si="99">BA72*$BB$71/100</f>
        <v>0</v>
      </c>
      <c r="BC72" s="140"/>
      <c r="BD72" s="140">
        <f t="shared" ref="BD72:BD111" si="100">BC72*$BF$71/100</f>
        <v>0</v>
      </c>
      <c r="BE72" s="140"/>
      <c r="BF72" s="140">
        <f t="shared" ref="BF72:BF111" si="101">BE72*$BF$71/100</f>
        <v>0</v>
      </c>
      <c r="BG72" s="141">
        <f t="shared" ref="BG72:BG111" si="102">IF(AH72=0,0,(IF(OR(AK72&lt;&gt;"",AO72&lt;&gt;"",AS72&lt;&gt;"",AW72&lt;&gt;"",BA72&lt;&gt;"",BE72&lt;&gt;""),"NA",IF((AJ72+AN72+AR72+AV72+AZ72+BD72)&lt;$BH$68,"NA",(AJ72+AN72+AR72+AV72+AZ72+BD72)))))</f>
        <v>0</v>
      </c>
      <c r="BH72" s="141" t="str">
        <f t="shared" ref="BH72:BH111" si="103">IF(AND(AK72&lt;&gt;"",AO72&lt;&gt;"",AS72&lt;&gt;"",AW72&lt;&gt;"",BA72&lt;&gt;"",BE72&lt;&gt;""),IF(AL72+AP72+AT72+AX72+BB72+BF72&gt;=$BH$68,AL72+AP72+AT72+AX72+BB72+BF72,"NA"),IF(AND(AK72&lt;&gt;"",AO72&lt;&gt;"",AS72&lt;&gt;"",AW72&lt;&gt;"",BA72&lt;&gt;""),IF(AL72+AP72+AT72+AX72+BB72+BD72&gt;=$BH$68,AL72+AP72+AT72+AX72+BB72+BD72,"NA"),IF(AND(AK72&lt;&gt;"",AO72&lt;&gt;"",AS72&lt;&gt;"",AW72&lt;&gt;"",BE72&lt;&gt;""),IF(AL72+AP72+AT72+AX72+AZ72+BF72&gt;=$BH$68,AL72+AP72+AT72+AX72+AZ72+BF72,"NA"),IF(AND(AK72&lt;&gt;"",AO72&lt;&gt;"",AS72&lt;&gt;"",BA72&lt;&gt;"",BE72&lt;&gt;""),IF(AL72+AP72+AT72+AV72+BB72+BF72&gt;=$BH$68,AL72+AP72+AT72+AV72+BB72+BF72,"NA"),IF(AND(AK72&lt;&gt;"",AO72&lt;&gt;"",AW72&lt;&gt;"",BA72&lt;&gt;"",BE72&lt;&gt;""),IF(AL72+AP72+AR72+AX72+BB72+BF72&gt;=$BH$68,AL72+AP72+AR72+AX72+BB72+BF72,"NA"),IF(AND(AK72&lt;&gt;"",AS72&lt;&gt;"",AW72&lt;&gt;"",BA72&lt;&gt;"",BE72&lt;&gt;""),IF(AL72+AN72+AT72+AX72+BB72+BF72&gt;=$BH$68,AL72+AN72+AT72+AX72+BB72+BF72,"NA"),IF(AND(AO72&lt;&gt;"",AS72&lt;&gt;"",AW72&lt;&gt;"",BA72&lt;&gt;"",BE72&lt;&gt;""),IF(AJ72+AP72+AT72+AX72+BB72+BF72&gt;=$BH$68,AJ72+AP72+AT72+AX72+BB72+BF72,"NA"),IF(AND(AK72&lt;&gt;"",AO72&lt;&gt;"",AS72&lt;&gt;"",AW72&lt;&gt;""),IF(AL72+AP72+AT72+AX72+AZ72+BD72&gt;=$BH$68,AL72+AP72+AT72+AX72+AZ72+BD72,"NA"),IF(AND(AK72&lt;&gt;"",AO72&lt;&gt;"",AS72&lt;&gt;"",BA72&lt;&gt;""),IF(AL72+AP72+AT72+AV72+BB72+BD72&gt;=$BH$68,AL72+AP72+AT72+AV72+BB72+BD72,"NA"),IF(AND(AK72&lt;&gt;"",AO72&lt;&gt;"",AS72&lt;&gt;"",BE72&lt;&gt;""),IF(AL72+AP72+AT72+AV72+AZ72+BF72&gt;=$BH$68,AL72+AP72+AT72+AV72+AZ72+BF72,"NA"),IF(AND(AK72&lt;&gt;"",AO72&lt;&gt;"",AW72&lt;&gt;"",BA72&lt;&gt;""),IF(AL72+AP72+AR72+AX72+BB72+BD72&gt;=$BH$68,AL72+AP72+AR72+AX72+BB72+BD72,"NA"),IF(AND(AK72&lt;&gt;"",AO72&lt;&gt;"",AW72&lt;&gt;"",BE72&lt;&gt;""),IF(AL72+AP72+AR72+AX72+AZ72+BF72&gt;=$BH$68,AL72+AP72+AR72+AX72+AZ72+BF72,"NA"),IF(AND(AK72&lt;&gt;"",AS72&lt;&gt;"",AW72&lt;&gt;"",BE72&lt;&gt;""),IF(AL72+AN72+AT72+AX72+AZ72+BF72&gt;=$BH$68,AL72+AN72+AT72+AX72+AZ72+BF72,"NA"),IF(AND(AK72&lt;&gt;"",AS72&lt;&gt;"",AW72&lt;&gt;"",BA72&lt;&gt;""),IF(AL72+AN72+AT72+AX72+BB72+BD72&gt;=$BH$68,AL72+AN72+AT72+AX72+BB72+BD72,"NA"),IF(AND(AO72&lt;&gt;"",AS72&lt;&gt;"",AW72&lt;&gt;"",BA72&lt;&gt;""),IF(AJ72+AP72+AT72+AX72+BB72+BD72&gt;=$BH$68,AJ72+AP72+AT72+AX72+BB72+BD72,"NA"),IF(AND(AO72&lt;&gt;"",AS72&lt;&gt;"",AW72&lt;&gt;"",BE72&lt;&gt;""),IF(AJ72+AP72+AT72+AX72+AZ72+BF72&gt;=$BH$68,AJ72+AP72+AT72+AX72+AZ72+BF72,"NA"),IF(AND(AS72&lt;&gt;"",AW72&lt;&gt;"",BA72&lt;&gt;"",BE72&lt;&gt;""),IF(AJ72+AN72+AT72+AX72+BB72+BF72&gt;=$BH$68,AJ72+AN72+AT72+AX72+BB72+BF72,"NA"),IF(AND(AK72&lt;&gt;"",AO72&lt;&gt;"",BA72&lt;&gt;"",BE72&lt;&gt;""),IF(AL72+AP72+AR72+AV72+BB72+BF72&gt;=$BH$68,AL72+AP72+AR72+AV72+BB72+BF72,"NA"),IF(AND(AK72&lt;&gt;"",AS72&lt;&gt;"",BA72&lt;&gt;"",BE72&lt;&gt;""),IF(AL72+AN72+AT72+AV72+BB72+BF72&gt;=$BH$68,AL72+AN72+AT72+AV72+BB72+BF72,"NA"),IF(AND(AK72&lt;&gt;"",AW72&lt;&gt;"",BA72&lt;&gt;"",BE72&lt;&gt;""),IF(AL72+AN72+AR72+AX72+BB72+BF72&gt;=$BH$68,AL72+AN72+AR72+AX72+BB72+BF72,"NA"),IF(AND(AO72&lt;&gt;"",AS72&lt;&gt;"",BA72&lt;&gt;"",BE72&lt;&gt;""),IF(AJ72+AP72+AT72+AV72+BB72+BF72&gt;=$BH$68,AJ72+AP72+AT72+AV72+BB72+BF8,"NA"),IF(AND(AO72&lt;&gt;"",AW72&lt;&gt;"",BA72&lt;&gt;"",BE72&lt;&gt;""),IF(AJ72+AP72+AR72+AX72+BB72+BF72&gt;=$BH$68,AJ72+AP72+AR72+AX72+BB72+BF72,"NA"),IF(AND(AK72&lt;&gt;"",AO72&lt;&gt;"",AS72&lt;&gt;""),IF(AL72+AP72+AT72+AV72+AZ72+BD72&gt;=$BH$68,AL72+AP72+AT72+AV72+AZ72+BD72,"NA"),IF(AND(AK72&lt;&gt;"",AO72&lt;&gt;"",AW72&lt;&gt;""),IF(AL72+AP72+AR72+AX72+AZ72+BD72&gt;=$BH$68,AL72+AP72+AR72+AX72+AZ72+BD72,"NA"),IF(AND(AK72&lt;&gt;"",AO72&lt;&gt;"",BA72&lt;&gt;""),IF(AL72+AP72+AR72+AV72+BB72+BD72&gt;=$BH$68,AL72+AP72+AR72+AV72+BB72+BD72,"NA"),IF(AND(AK72&lt;&gt;"",AO72&lt;&gt;"",BE72&lt;&gt;""),IF(AL72+AP72+AR72+AV72+AZ72+BF72&gt;=$BH$68,AL72+AP72+AR72+AV72+AZ72+BF72,"NA"),IF(AND(AK72&lt;&gt;"",AS72&lt;&gt;"",AW72&lt;&gt;""),IF(AL72+AN72+AT72+AX72+AZ72+BD72&gt;=$BH$68,AL72+AN72+AT72+AX72+AZ72+BD72,"NA"),IF(AND(AK72&lt;&gt;"",AS72&lt;&gt;"",BA72&lt;&gt;""),IF(AL72+AN72+AT72+AV72+BB72+BD72&gt;=$BH$68,AL72+AN72+AT72+AV72+BB72+BD72,"NA"),IF(AND(AK72&lt;&gt;"",AS72&lt;&gt;"",BE72&lt;&gt;""),IF(AL72+AN72+AT72+AV72+AZ72+BF72&gt;=$BH$68,AL72+AN72+AT72+AV72+AZ72+BF72,"NA"),IF(AND(AK72&lt;&gt;"",AW72&lt;&gt;"",BA72&lt;&gt;""),IF(AL72+AN72+AR72+AX72+BB72+BD72&gt;=$BH$68,AL72+AN72+AR72+AX72+BB72+BD72,"NA"),IF(AND(AK72&lt;&gt;"",AW72&lt;&gt;"",BE72&lt;&gt;""),IF(AL72+AN72+AR72+AX72+AZ72+BF72&gt;=$BH$68,AL72+AN72+AR72+AX72+AZ72+BF72,"NA"),IF(AND(AK72&lt;&gt;"",BA72&lt;&gt;"",BE72&lt;&gt;""),IF(AL72+AN72+AR72+AV72+BB72+BF72&gt;=$BH$68,AL72+AN72+AR72+AV72+BB72+BF72,"NA"),IF(AND(AO72&lt;&gt;"",AS72&lt;&gt;"",AW72&lt;&gt;""),IF(AJ72+AP72+AT72+AX72+AZ72+BD72&gt;=$BH$68,AJ72+AP72+AT72+AX72+AZ72+BD72,"NA"),IF(AND(AO72&lt;&gt;"",AS72&lt;&gt;"",BA72&lt;&gt;"",),IF(AJ72+AP72+AT72+AV72+BB72+BD72&gt;=$BH$68,AJ72+AP72+AT72+AV72+BB72+BD72,"NA"),IF(AND(AO72&lt;&gt;"",AS72&lt;&gt;"",BE72&lt;&gt;""),IF(AJ72+AP72+AT72+AV72+AZ72+BF72&gt;=$BH$68,AJ72+AP72+AT72+AV72+AZ72+BF72,"NA"),IF(AND(AO72&lt;&gt;"",AW72&lt;&gt;"",BA72&lt;&gt;""),IF(AJ72+AP72+AR72+AX72+BB72+BD72&gt;=$BH$68,AJ72+AP72+AR72+AX72+BB72+BD72,"NA"),IF(AND(AO72&lt;&gt;"",AW72&lt;&gt;"",BE72&lt;&gt;""),IF(AJ72+AP72+AR72+AX72+AZ72+BF72&gt;=$BH$68,AJ72+AP72+AR72+AX72+AZ72+BF72,"NA"),IF(AND(AO72&lt;&gt;"",BA72&lt;&gt;"",BE72&lt;&gt;""),IF(AJ72+AP72+AR72+AV72+BB72+BF72&gt;=$BH$68,AJ72+AP72+AR72+AV72+BB72+BF72,"NA"),IF(AND(AS72&lt;&gt;"",AW72&lt;&gt;"",BA72&lt;&gt;""),IF(AJ72+AN72+AT72+AX72+BB72+BD72&gt;=$BH$68,AJ72+AN72+AT72+AX72+BB72+BD72,"NA"),IF(AND(AS72&lt;&gt;"",AW72&lt;&gt;"",BE72&lt;&gt;""),IF(AJ72+AN72+AT72+AX72+AZ72+BF72&gt;=$BH$68,AJ72+AN72+AT72+AX72+AZ72+BF72,"NA"),IF(AND(AS72&lt;&gt;"",BA72&lt;&gt;"",BE72&lt;&gt;""),IF(AJ72+AN72+AT72+AV72+BB72+BF72&gt;=$BH$68,AJ72+AN72+AT72+AV72+BB72+BF72,"NA"),IF(AND(AW72&lt;&gt;"",BA72&lt;&gt;"",BE72&lt;&gt;""),IF(AJ72+AN72+AR72+AX72+BB72+BF72&gt;=$BH$68,AJ72+AN72+AR72+AX72+BB72+BF72,"NA"),IF(AND(AK72&lt;&gt;"",AO72&lt;&gt;""),IF(AL72+AP72+AR72+AV72+AZ72+BD72&gt;=$BH$68,AL72+AP72+AR72+AV72+AZ72+BD72,"NA"),IF(AND(AK72&lt;&gt;"",AS72&lt;&gt;""),IF(AL72+AN72+AT72+AV72+AZ72+BD72&gt;=$BH$68,AL72+AN72+AT72+AV72+AZ72+BD72,"NA"),IF(AND(AK72&lt;&gt;"",AW72&lt;&gt;""),IF(AL72+AN72+AR72+AX72+AZ72+BD72&gt;=$BH$68,AL72+AN72+AR72+AX72+AZ72+BD72,"NA"),IF(AND(AK72&lt;&gt;"",BA72&lt;&gt;""),IF(AL72+AN72+AR72+AV72+BB72+BD72&gt;=$BH$68,AL72+AN72+AR72+AV72+BB72+BD72,"NA"),IF(AND(AK72&lt;&gt;"",BE72&lt;&gt;""),IF(AL72+AN72+AR72+AV72+AZ72+BF72&gt;=$BH$68,AL72+AN72+AR72+AV72+AZ72+BF72,"NA"),IF(AND(AO72&lt;&gt;"",AS72&lt;&gt;""),IF(AJ72+AP72+AT72+AV72+AZ72+BD72&gt;=$BH$68,AJ72+AP72+AT72+AV72+AZ72+BD72,"NA"),IF(AND(AO72&lt;&gt;"",AW72&lt;&gt;""),IF(AJ72+AP72+AR72+AX72+AZ72+BD72&gt;=$BH$68,AJ72+AP72+AR72+AX72+AZ72+BD72,"NA"),IF(AND(AO72&lt;&gt;"",BA72&lt;&gt;""),IF(AJ72+AP72+AR72+AV72+BB72+BD72&gt;=$BH$68,AJ72+AP72+AR72+AV72+BB72+BD72,"NA"),IF(AND(AO72&lt;&gt;"",BE72&lt;&gt;""),IF(AJ72+AP72+AR72+AV72+AZ72+BF72&gt;=$BH$68,AJ72+AP72+AR72+AV72+AZ72+BF72,"NA"),IF(AND(AS72&lt;&gt;"",AW72&lt;&gt;""),IF(AJ72+AN72+AT72+AX72+AZ72+BD72&gt;=$BH$68,AJ72+AN72+AT72+AX72+AZ72+BD72,"NA"),IF(AND(AS72&lt;&gt;"",BA72&lt;&gt;""),IF(AJ72+AN72+AT72+AV72+BB72+BD72&gt;=$BH$68,AJ72+AN72+AT72+AV72+BB72+BD72,"NA"),IF(AND(AS72&lt;&gt;"",BE72&lt;&gt;""),IF(AJ72+AN72+AT72+AV72+AZ72+BF72&gt;=$BH$68,AJ72+AN72+AT72+AV72+AZ72+BF72,"NA"),IF(AND(AW72&lt;&gt;"",BA72&lt;&gt;""),IF(AJ72+AN72+AR72+AX72+BB72+BD72&gt;=$BH$68,AJ72+AN72+AR72+AX72+BB72+BD72,"NA"),IF(AND(AW72&lt;&gt;"",BE72&lt;&gt;""),IF(AJ72+AN72+AR72+AX72+AZ72+BF72&gt;=$BH$68,AJ72+AN72+AR72+AX72+AZ72+BF72,"NA"),IF(AND(BA72&lt;&gt;"",BE72&lt;&gt;""),IF(AJ72+AN72+AR72+AV72+BB72+BF72&gt;=$BH$68,AJ72+AN72+AR72+AV72+BB72+BF72,"NA"),IF(AND(AK72&lt;&gt;""),IF(AL72+AN72+AR72+AV72+AZ72+BD72&gt;=$BH$68,AL72+AN72+AR72+AV72+AZ72+BD72,"NA"),IF(AND(AO72&lt;&gt;""),IF(AJ72+AP72+AR72+AV72+AZ72+BD72&gt;=$BH$68,AJ72+AP72+AR72+AV72+AZ72+BD72,"NA"),IF(AND(AS72&lt;&gt;""),IF(AJ72+AN72+AT72+AV72+AZ72+BD72&gt;=$BH$68,AJ72+AN72+AT72+AV72+AZ72+BD72,"NA"),IF(AND(AW72&lt;&gt;""),IF(AJ72+AN72+AR72+AX72+AZ72+BD72&gt;=$BH$68,AJ72+AN72+AR72+AX72+AZ72+BD72,"NA"),IF(AND(BA72&lt;&gt;""),IF(AJ72+AN72+AR72+AV72+BB72+BD72&gt;=$BH$68,AJ72+AN72+AR72+AV72+BB72+BD72,"NA"),IF(AND(BE72&lt;&gt;""),IF(AJ72+AN72+AR72+AV72+AZ72+BF72&gt;=$BH$68,AJ72+AN72+AR72+AV72+AZ72+BF72,"NA"),"")))))))))))))))))))))))))))))))))))))))))))))))))))))))))))))))</f>
        <v/>
      </c>
      <c r="BI72" s="102"/>
    </row>
    <row r="73" spans="1:61" ht="27" customHeight="1">
      <c r="A73" s="102"/>
      <c r="B73" s="102"/>
      <c r="C73" s="163" t="s">
        <v>178</v>
      </c>
      <c r="D73" s="164">
        <f>D75-D74</f>
        <v>0</v>
      </c>
      <c r="E73" s="165">
        <f>COUNT(BH251:BH290)</f>
        <v>0</v>
      </c>
      <c r="F73" s="166"/>
      <c r="G73" s="358" t="s">
        <v>178</v>
      </c>
      <c r="H73" s="348"/>
      <c r="I73" s="348"/>
      <c r="J73" s="349"/>
      <c r="K73" s="168">
        <f>K75-K74</f>
        <v>0</v>
      </c>
      <c r="L73" s="168">
        <f>COUNT(BH311:BH350)</f>
        <v>0</v>
      </c>
      <c r="M73" s="2"/>
      <c r="N73" s="2">
        <v>11</v>
      </c>
      <c r="O73" s="102" t="s">
        <v>200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102"/>
      <c r="AC73" s="102"/>
      <c r="AD73" s="102"/>
      <c r="AE73" s="102"/>
      <c r="AF73" s="92">
        <v>2</v>
      </c>
      <c r="AG73" s="179">
        <f t="shared" ref="AG73:AH73" si="104">B12</f>
        <v>0</v>
      </c>
      <c r="AH73" s="148">
        <f t="shared" si="104"/>
        <v>0</v>
      </c>
      <c r="AI73" s="140"/>
      <c r="AJ73" s="140">
        <f t="shared" si="90"/>
        <v>0</v>
      </c>
      <c r="AK73" s="140"/>
      <c r="AL73" s="140">
        <f t="shared" si="91"/>
        <v>0</v>
      </c>
      <c r="AM73" s="140"/>
      <c r="AN73" s="140">
        <f t="shared" si="92"/>
        <v>0</v>
      </c>
      <c r="AO73" s="140"/>
      <c r="AP73" s="140">
        <f t="shared" si="93"/>
        <v>0</v>
      </c>
      <c r="AQ73" s="143"/>
      <c r="AR73" s="140">
        <f t="shared" si="94"/>
        <v>0</v>
      </c>
      <c r="AS73" s="143"/>
      <c r="AT73" s="140">
        <f t="shared" si="95"/>
        <v>0</v>
      </c>
      <c r="AU73" s="143"/>
      <c r="AV73" s="140">
        <f t="shared" si="96"/>
        <v>0</v>
      </c>
      <c r="AW73" s="143"/>
      <c r="AX73" s="140">
        <f t="shared" si="97"/>
        <v>0</v>
      </c>
      <c r="AY73" s="140"/>
      <c r="AZ73" s="140">
        <f t="shared" si="98"/>
        <v>0</v>
      </c>
      <c r="BA73" s="140"/>
      <c r="BB73" s="140">
        <f t="shared" si="99"/>
        <v>0</v>
      </c>
      <c r="BC73" s="140"/>
      <c r="BD73" s="140">
        <f t="shared" si="100"/>
        <v>0</v>
      </c>
      <c r="BE73" s="140"/>
      <c r="BF73" s="140">
        <f t="shared" si="101"/>
        <v>0</v>
      </c>
      <c r="BG73" s="141">
        <f t="shared" si="102"/>
        <v>0</v>
      </c>
      <c r="BH73" s="141" t="str">
        <f t="shared" si="103"/>
        <v/>
      </c>
      <c r="BI73" s="102"/>
    </row>
    <row r="74" spans="1:61" ht="27" customHeight="1">
      <c r="A74" s="102"/>
      <c r="B74" s="102"/>
      <c r="C74" s="157" t="s">
        <v>180</v>
      </c>
      <c r="D74" s="168">
        <f>COUNTIF(BG251:BG290,"NA")</f>
        <v>0</v>
      </c>
      <c r="E74" s="168">
        <f>COUNTIF(BG251:BG290,"NA")</f>
        <v>0</v>
      </c>
      <c r="F74" s="166"/>
      <c r="G74" s="358" t="s">
        <v>180</v>
      </c>
      <c r="H74" s="348"/>
      <c r="I74" s="348"/>
      <c r="J74" s="349"/>
      <c r="K74" s="168">
        <f t="shared" ref="K74:L74" si="105">COUNTIF(BG311:BG350,"NA")</f>
        <v>0</v>
      </c>
      <c r="L74" s="168">
        <f t="shared" si="105"/>
        <v>0</v>
      </c>
      <c r="M74" s="2"/>
      <c r="N74" s="180"/>
      <c r="O74" s="10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102"/>
      <c r="AC74" s="102"/>
      <c r="AD74" s="102"/>
      <c r="AE74" s="102"/>
      <c r="AF74" s="92">
        <v>3</v>
      </c>
      <c r="AG74" s="179">
        <f t="shared" ref="AG74:AH74" si="106">B13</f>
        <v>0</v>
      </c>
      <c r="AH74" s="148">
        <f t="shared" si="106"/>
        <v>0</v>
      </c>
      <c r="AI74" s="140"/>
      <c r="AJ74" s="140">
        <f t="shared" si="90"/>
        <v>0</v>
      </c>
      <c r="AK74" s="140"/>
      <c r="AL74" s="140">
        <f t="shared" si="91"/>
        <v>0</v>
      </c>
      <c r="AM74" s="140"/>
      <c r="AN74" s="140">
        <f t="shared" si="92"/>
        <v>0</v>
      </c>
      <c r="AO74" s="140"/>
      <c r="AP74" s="140">
        <f t="shared" si="93"/>
        <v>0</v>
      </c>
      <c r="AQ74" s="144"/>
      <c r="AR74" s="140">
        <f t="shared" si="94"/>
        <v>0</v>
      </c>
      <c r="AS74" s="144"/>
      <c r="AT74" s="140">
        <f t="shared" si="95"/>
        <v>0</v>
      </c>
      <c r="AU74" s="144"/>
      <c r="AV74" s="140">
        <f t="shared" si="96"/>
        <v>0</v>
      </c>
      <c r="AW74" s="144"/>
      <c r="AX74" s="140">
        <f t="shared" si="97"/>
        <v>0</v>
      </c>
      <c r="AY74" s="140"/>
      <c r="AZ74" s="140">
        <f t="shared" si="98"/>
        <v>0</v>
      </c>
      <c r="BA74" s="140"/>
      <c r="BB74" s="140">
        <f t="shared" si="99"/>
        <v>0</v>
      </c>
      <c r="BC74" s="140"/>
      <c r="BD74" s="140">
        <f t="shared" si="100"/>
        <v>0</v>
      </c>
      <c r="BE74" s="140"/>
      <c r="BF74" s="140">
        <f t="shared" si="101"/>
        <v>0</v>
      </c>
      <c r="BG74" s="141">
        <f t="shared" si="102"/>
        <v>0</v>
      </c>
      <c r="BH74" s="141" t="str">
        <f t="shared" si="103"/>
        <v/>
      </c>
      <c r="BI74" s="102"/>
    </row>
    <row r="75" spans="1:61" ht="26.25" customHeight="1">
      <c r="A75" s="102"/>
      <c r="B75" s="102"/>
      <c r="C75" s="157" t="s">
        <v>181</v>
      </c>
      <c r="D75" s="168">
        <f>40-COUNTIF(AG251:AG290,0)</f>
        <v>0</v>
      </c>
      <c r="E75" s="169">
        <f>D75</f>
        <v>0</v>
      </c>
      <c r="F75" s="166"/>
      <c r="G75" s="358" t="s">
        <v>181</v>
      </c>
      <c r="H75" s="348"/>
      <c r="I75" s="348"/>
      <c r="J75" s="349"/>
      <c r="K75" s="168">
        <f>40-COUNTIF(AG311:AG350,0)</f>
        <v>0</v>
      </c>
      <c r="L75" s="168">
        <f>K75</f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102"/>
      <c r="AC75" s="102"/>
      <c r="AD75" s="102"/>
      <c r="AE75" s="102"/>
      <c r="AF75" s="92">
        <v>4</v>
      </c>
      <c r="AG75" s="179">
        <f t="shared" ref="AG75:AH75" si="107">B14</f>
        <v>0</v>
      </c>
      <c r="AH75" s="148">
        <f t="shared" si="107"/>
        <v>0</v>
      </c>
      <c r="AI75" s="140"/>
      <c r="AJ75" s="140">
        <f t="shared" si="90"/>
        <v>0</v>
      </c>
      <c r="AK75" s="140"/>
      <c r="AL75" s="140">
        <f t="shared" si="91"/>
        <v>0</v>
      </c>
      <c r="AM75" s="140"/>
      <c r="AN75" s="140">
        <f t="shared" si="92"/>
        <v>0</v>
      </c>
      <c r="AO75" s="140"/>
      <c r="AP75" s="140">
        <f t="shared" si="93"/>
        <v>0</v>
      </c>
      <c r="AQ75" s="143"/>
      <c r="AR75" s="140">
        <f t="shared" si="94"/>
        <v>0</v>
      </c>
      <c r="AS75" s="143"/>
      <c r="AT75" s="140">
        <f t="shared" si="95"/>
        <v>0</v>
      </c>
      <c r="AU75" s="143"/>
      <c r="AV75" s="140">
        <f t="shared" si="96"/>
        <v>0</v>
      </c>
      <c r="AW75" s="143"/>
      <c r="AX75" s="140">
        <f t="shared" si="97"/>
        <v>0</v>
      </c>
      <c r="AY75" s="140"/>
      <c r="AZ75" s="140">
        <f t="shared" si="98"/>
        <v>0</v>
      </c>
      <c r="BA75" s="140"/>
      <c r="BB75" s="140">
        <f t="shared" si="99"/>
        <v>0</v>
      </c>
      <c r="BC75" s="140"/>
      <c r="BD75" s="140">
        <f t="shared" si="100"/>
        <v>0</v>
      </c>
      <c r="BE75" s="140"/>
      <c r="BF75" s="140">
        <f t="shared" si="101"/>
        <v>0</v>
      </c>
      <c r="BG75" s="141">
        <f t="shared" si="102"/>
        <v>0</v>
      </c>
      <c r="BH75" s="141" t="str">
        <f t="shared" si="103"/>
        <v/>
      </c>
      <c r="BI75" s="102"/>
    </row>
    <row r="76" spans="1:61" ht="26.25" customHeight="1">
      <c r="A76" s="102"/>
      <c r="B76" s="102"/>
      <c r="C76" s="157" t="s">
        <v>182</v>
      </c>
      <c r="D76" s="161" t="e">
        <f t="shared" ref="D76:E76" si="108">D74/D75</f>
        <v>#DIV/0!</v>
      </c>
      <c r="E76" s="161" t="e">
        <f t="shared" si="108"/>
        <v>#DIV/0!</v>
      </c>
      <c r="F76" s="177"/>
      <c r="G76" s="358" t="s">
        <v>182</v>
      </c>
      <c r="H76" s="348"/>
      <c r="I76" s="348"/>
      <c r="J76" s="349"/>
      <c r="K76" s="161" t="e">
        <f t="shared" ref="K76:L76" si="109">K74/K75</f>
        <v>#DIV/0!</v>
      </c>
      <c r="L76" s="161" t="e">
        <f t="shared" si="109"/>
        <v>#DIV/0!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78"/>
      <c r="AB76" s="102"/>
      <c r="AC76" s="102"/>
      <c r="AD76" s="102"/>
      <c r="AE76" s="102"/>
      <c r="AF76" s="92">
        <v>5</v>
      </c>
      <c r="AG76" s="179">
        <f t="shared" ref="AG76:AH76" si="110">B15</f>
        <v>0</v>
      </c>
      <c r="AH76" s="148">
        <f t="shared" si="110"/>
        <v>0</v>
      </c>
      <c r="AI76" s="140"/>
      <c r="AJ76" s="140">
        <f t="shared" si="90"/>
        <v>0</v>
      </c>
      <c r="AK76" s="140"/>
      <c r="AL76" s="140">
        <f t="shared" si="91"/>
        <v>0</v>
      </c>
      <c r="AM76" s="140"/>
      <c r="AN76" s="140">
        <f t="shared" si="92"/>
        <v>0</v>
      </c>
      <c r="AO76" s="140"/>
      <c r="AP76" s="140">
        <f t="shared" si="93"/>
        <v>0</v>
      </c>
      <c r="AQ76" s="140"/>
      <c r="AR76" s="140">
        <f t="shared" si="94"/>
        <v>0</v>
      </c>
      <c r="AS76" s="140"/>
      <c r="AT76" s="140">
        <f t="shared" si="95"/>
        <v>0</v>
      </c>
      <c r="AU76" s="140"/>
      <c r="AV76" s="140">
        <f t="shared" si="96"/>
        <v>0</v>
      </c>
      <c r="AW76" s="140"/>
      <c r="AX76" s="140">
        <f t="shared" si="97"/>
        <v>0</v>
      </c>
      <c r="AY76" s="140"/>
      <c r="AZ76" s="140">
        <f t="shared" si="98"/>
        <v>0</v>
      </c>
      <c r="BA76" s="140"/>
      <c r="BB76" s="140">
        <f t="shared" si="99"/>
        <v>0</v>
      </c>
      <c r="BC76" s="140"/>
      <c r="BD76" s="140">
        <f t="shared" si="100"/>
        <v>0</v>
      </c>
      <c r="BE76" s="140"/>
      <c r="BF76" s="140">
        <f t="shared" si="101"/>
        <v>0</v>
      </c>
      <c r="BG76" s="141">
        <f t="shared" si="102"/>
        <v>0</v>
      </c>
      <c r="BH76" s="141" t="str">
        <f t="shared" si="103"/>
        <v/>
      </c>
      <c r="BI76" s="102"/>
    </row>
    <row r="77" spans="1:61" ht="26.25" customHeight="1">
      <c r="A77" s="102"/>
      <c r="B77" s="102"/>
      <c r="C77" s="157" t="s">
        <v>184</v>
      </c>
      <c r="D77" s="357"/>
      <c r="E77" s="349"/>
      <c r="F77" s="177"/>
      <c r="G77" s="358" t="s">
        <v>184</v>
      </c>
      <c r="H77" s="348"/>
      <c r="I77" s="348"/>
      <c r="J77" s="349"/>
      <c r="K77" s="357"/>
      <c r="L77" s="34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102"/>
      <c r="AC77" s="102"/>
      <c r="AD77" s="102"/>
      <c r="AE77" s="102"/>
      <c r="AF77" s="92">
        <v>6</v>
      </c>
      <c r="AG77" s="179">
        <f t="shared" ref="AG77:AH77" si="111">B16</f>
        <v>0</v>
      </c>
      <c r="AH77" s="148">
        <f t="shared" si="111"/>
        <v>0</v>
      </c>
      <c r="AI77" s="140"/>
      <c r="AJ77" s="140">
        <f t="shared" si="90"/>
        <v>0</v>
      </c>
      <c r="AK77" s="140"/>
      <c r="AL77" s="140">
        <f t="shared" si="91"/>
        <v>0</v>
      </c>
      <c r="AM77" s="140"/>
      <c r="AN77" s="140">
        <f t="shared" si="92"/>
        <v>0</v>
      </c>
      <c r="AO77" s="140"/>
      <c r="AP77" s="140">
        <f t="shared" si="93"/>
        <v>0</v>
      </c>
      <c r="AQ77" s="143"/>
      <c r="AR77" s="140">
        <f t="shared" si="94"/>
        <v>0</v>
      </c>
      <c r="AS77" s="143"/>
      <c r="AT77" s="140">
        <f t="shared" si="95"/>
        <v>0</v>
      </c>
      <c r="AU77" s="143"/>
      <c r="AV77" s="140">
        <f t="shared" si="96"/>
        <v>0</v>
      </c>
      <c r="AW77" s="143"/>
      <c r="AX77" s="140">
        <f t="shared" si="97"/>
        <v>0</v>
      </c>
      <c r="AY77" s="140"/>
      <c r="AZ77" s="140">
        <f t="shared" si="98"/>
        <v>0</v>
      </c>
      <c r="BA77" s="140"/>
      <c r="BB77" s="140">
        <f t="shared" si="99"/>
        <v>0</v>
      </c>
      <c r="BC77" s="140"/>
      <c r="BD77" s="140">
        <f t="shared" si="100"/>
        <v>0</v>
      </c>
      <c r="BE77" s="140"/>
      <c r="BF77" s="140">
        <f t="shared" si="101"/>
        <v>0</v>
      </c>
      <c r="BG77" s="141">
        <f t="shared" si="102"/>
        <v>0</v>
      </c>
      <c r="BH77" s="141" t="str">
        <f t="shared" si="103"/>
        <v/>
      </c>
      <c r="BI77" s="102"/>
    </row>
    <row r="78" spans="1:61" ht="26.25" customHeight="1">
      <c r="A78" s="102"/>
      <c r="B78" s="102"/>
      <c r="C78" s="10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02"/>
      <c r="AA78" s="2"/>
      <c r="AB78" s="102"/>
      <c r="AC78" s="102"/>
      <c r="AD78" s="102"/>
      <c r="AE78" s="102"/>
      <c r="AF78" s="92">
        <v>7</v>
      </c>
      <c r="AG78" s="179">
        <f t="shared" ref="AG78:AH78" si="112">B17</f>
        <v>0</v>
      </c>
      <c r="AH78" s="148">
        <f t="shared" si="112"/>
        <v>0</v>
      </c>
      <c r="AI78" s="140"/>
      <c r="AJ78" s="140">
        <f t="shared" si="90"/>
        <v>0</v>
      </c>
      <c r="AK78" s="140"/>
      <c r="AL78" s="140">
        <f t="shared" si="91"/>
        <v>0</v>
      </c>
      <c r="AM78" s="140"/>
      <c r="AN78" s="140">
        <f t="shared" si="92"/>
        <v>0</v>
      </c>
      <c r="AO78" s="140"/>
      <c r="AP78" s="140">
        <f t="shared" si="93"/>
        <v>0</v>
      </c>
      <c r="AQ78" s="140"/>
      <c r="AR78" s="140">
        <f t="shared" si="94"/>
        <v>0</v>
      </c>
      <c r="AS78" s="140"/>
      <c r="AT78" s="140">
        <f t="shared" si="95"/>
        <v>0</v>
      </c>
      <c r="AU78" s="140"/>
      <c r="AV78" s="140">
        <f t="shared" si="96"/>
        <v>0</v>
      </c>
      <c r="AW78" s="140"/>
      <c r="AX78" s="140">
        <f t="shared" si="97"/>
        <v>0</v>
      </c>
      <c r="AY78" s="140"/>
      <c r="AZ78" s="140">
        <f t="shared" si="98"/>
        <v>0</v>
      </c>
      <c r="BA78" s="140"/>
      <c r="BB78" s="140">
        <f t="shared" si="99"/>
        <v>0</v>
      </c>
      <c r="BC78" s="140"/>
      <c r="BD78" s="140">
        <f t="shared" si="100"/>
        <v>0</v>
      </c>
      <c r="BE78" s="140"/>
      <c r="BF78" s="140">
        <f t="shared" si="101"/>
        <v>0</v>
      </c>
      <c r="BG78" s="141">
        <f t="shared" si="102"/>
        <v>0</v>
      </c>
      <c r="BH78" s="141" t="str">
        <f t="shared" si="103"/>
        <v/>
      </c>
      <c r="BI78" s="102"/>
    </row>
    <row r="79" spans="1:61" ht="26.25" customHeight="1">
      <c r="A79" s="102"/>
      <c r="B79" s="102"/>
      <c r="C79" s="10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02"/>
      <c r="AA79" s="2"/>
      <c r="AB79" s="102"/>
      <c r="AC79" s="102"/>
      <c r="AD79" s="102"/>
      <c r="AE79" s="102"/>
      <c r="AF79" s="92">
        <v>8</v>
      </c>
      <c r="AG79" s="179">
        <f t="shared" ref="AG79:AH79" si="113">B18</f>
        <v>0</v>
      </c>
      <c r="AH79" s="148">
        <f t="shared" si="113"/>
        <v>0</v>
      </c>
      <c r="AI79" s="140"/>
      <c r="AJ79" s="140">
        <f t="shared" si="90"/>
        <v>0</v>
      </c>
      <c r="AK79" s="140"/>
      <c r="AL79" s="140">
        <f t="shared" si="91"/>
        <v>0</v>
      </c>
      <c r="AM79" s="140"/>
      <c r="AN79" s="140">
        <f t="shared" si="92"/>
        <v>0</v>
      </c>
      <c r="AO79" s="140"/>
      <c r="AP79" s="140">
        <f t="shared" si="93"/>
        <v>0</v>
      </c>
      <c r="AQ79" s="140"/>
      <c r="AR79" s="140">
        <f t="shared" si="94"/>
        <v>0</v>
      </c>
      <c r="AS79" s="140"/>
      <c r="AT79" s="140">
        <f t="shared" si="95"/>
        <v>0</v>
      </c>
      <c r="AU79" s="140"/>
      <c r="AV79" s="140">
        <f t="shared" si="96"/>
        <v>0</v>
      </c>
      <c r="AW79" s="140"/>
      <c r="AX79" s="140">
        <f t="shared" si="97"/>
        <v>0</v>
      </c>
      <c r="AY79" s="140"/>
      <c r="AZ79" s="140">
        <f t="shared" si="98"/>
        <v>0</v>
      </c>
      <c r="BA79" s="140"/>
      <c r="BB79" s="140">
        <f t="shared" si="99"/>
        <v>0</v>
      </c>
      <c r="BC79" s="140"/>
      <c r="BD79" s="140">
        <f t="shared" si="100"/>
        <v>0</v>
      </c>
      <c r="BE79" s="140"/>
      <c r="BF79" s="140">
        <f t="shared" si="101"/>
        <v>0</v>
      </c>
      <c r="BG79" s="141">
        <f t="shared" si="102"/>
        <v>0</v>
      </c>
      <c r="BH79" s="141" t="str">
        <f t="shared" si="103"/>
        <v/>
      </c>
      <c r="BI79" s="102"/>
    </row>
    <row r="80" spans="1:61" ht="27" customHeight="1">
      <c r="A80" s="102"/>
      <c r="B80" s="181"/>
      <c r="C80" s="155" t="s">
        <v>201</v>
      </c>
      <c r="D80" s="156" t="s">
        <v>176</v>
      </c>
      <c r="E80" s="156" t="s">
        <v>174</v>
      </c>
      <c r="F80" s="153"/>
      <c r="G80" s="359" t="s">
        <v>202</v>
      </c>
      <c r="H80" s="348"/>
      <c r="I80" s="348"/>
      <c r="J80" s="349"/>
      <c r="K80" s="156" t="s">
        <v>176</v>
      </c>
      <c r="L80" s="156" t="s">
        <v>174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02"/>
      <c r="AA80" s="2"/>
      <c r="AB80" s="102"/>
      <c r="AC80" s="102"/>
      <c r="AD80" s="102"/>
      <c r="AE80" s="102"/>
      <c r="AF80" s="92">
        <v>9</v>
      </c>
      <c r="AG80" s="179">
        <f t="shared" ref="AG80:AH80" si="114">B19</f>
        <v>0</v>
      </c>
      <c r="AH80" s="148">
        <f t="shared" si="114"/>
        <v>0</v>
      </c>
      <c r="AI80" s="140"/>
      <c r="AJ80" s="140">
        <f t="shared" si="90"/>
        <v>0</v>
      </c>
      <c r="AK80" s="140"/>
      <c r="AL80" s="140">
        <f t="shared" si="91"/>
        <v>0</v>
      </c>
      <c r="AM80" s="140"/>
      <c r="AN80" s="140">
        <f t="shared" si="92"/>
        <v>0</v>
      </c>
      <c r="AO80" s="140"/>
      <c r="AP80" s="140">
        <f t="shared" si="93"/>
        <v>0</v>
      </c>
      <c r="AQ80" s="140"/>
      <c r="AR80" s="140">
        <f t="shared" si="94"/>
        <v>0</v>
      </c>
      <c r="AS80" s="140"/>
      <c r="AT80" s="140">
        <f t="shared" si="95"/>
        <v>0</v>
      </c>
      <c r="AU80" s="140"/>
      <c r="AV80" s="140">
        <f t="shared" si="96"/>
        <v>0</v>
      </c>
      <c r="AW80" s="140"/>
      <c r="AX80" s="140">
        <f t="shared" si="97"/>
        <v>0</v>
      </c>
      <c r="AY80" s="140"/>
      <c r="AZ80" s="140">
        <f t="shared" si="98"/>
        <v>0</v>
      </c>
      <c r="BA80" s="140"/>
      <c r="BB80" s="140">
        <f t="shared" si="99"/>
        <v>0</v>
      </c>
      <c r="BC80" s="140"/>
      <c r="BD80" s="140">
        <f t="shared" si="100"/>
        <v>0</v>
      </c>
      <c r="BE80" s="140"/>
      <c r="BF80" s="140">
        <f t="shared" si="101"/>
        <v>0</v>
      </c>
      <c r="BG80" s="141">
        <f t="shared" si="102"/>
        <v>0</v>
      </c>
      <c r="BH80" s="141" t="str">
        <f t="shared" si="103"/>
        <v/>
      </c>
      <c r="BI80" s="102"/>
    </row>
    <row r="81" spans="1:61" ht="27" customHeight="1">
      <c r="A81" s="102"/>
      <c r="B81" s="102"/>
      <c r="C81" s="163" t="s">
        <v>178</v>
      </c>
      <c r="D81" s="164">
        <f>D83-D82</f>
        <v>0</v>
      </c>
      <c r="E81" s="165">
        <f>COUNT(BH370:BH409)</f>
        <v>0</v>
      </c>
      <c r="F81" s="166"/>
      <c r="G81" s="358" t="s">
        <v>178</v>
      </c>
      <c r="H81" s="348"/>
      <c r="I81" s="348"/>
      <c r="J81" s="349"/>
      <c r="K81" s="168">
        <f>K83-K82</f>
        <v>0</v>
      </c>
      <c r="L81" s="168">
        <f>COUNT(BH432:BH471)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02"/>
      <c r="AA81" s="2"/>
      <c r="AB81" s="102"/>
      <c r="AC81" s="102"/>
      <c r="AD81" s="102"/>
      <c r="AE81" s="102"/>
      <c r="AF81" s="92">
        <v>10</v>
      </c>
      <c r="AG81" s="179">
        <f t="shared" ref="AG81:AH81" si="115">B20</f>
        <v>0</v>
      </c>
      <c r="AH81" s="148">
        <f t="shared" si="115"/>
        <v>0</v>
      </c>
      <c r="AI81" s="140"/>
      <c r="AJ81" s="140">
        <f t="shared" si="90"/>
        <v>0</v>
      </c>
      <c r="AK81" s="140"/>
      <c r="AL81" s="140">
        <f t="shared" si="91"/>
        <v>0</v>
      </c>
      <c r="AM81" s="140"/>
      <c r="AN81" s="140">
        <f t="shared" si="92"/>
        <v>0</v>
      </c>
      <c r="AO81" s="140"/>
      <c r="AP81" s="140">
        <f t="shared" si="93"/>
        <v>0</v>
      </c>
      <c r="AQ81" s="140"/>
      <c r="AR81" s="140">
        <f t="shared" si="94"/>
        <v>0</v>
      </c>
      <c r="AS81" s="140"/>
      <c r="AT81" s="140">
        <f t="shared" si="95"/>
        <v>0</v>
      </c>
      <c r="AU81" s="140"/>
      <c r="AV81" s="140">
        <f t="shared" si="96"/>
        <v>0</v>
      </c>
      <c r="AW81" s="140"/>
      <c r="AX81" s="140">
        <f t="shared" si="97"/>
        <v>0</v>
      </c>
      <c r="AY81" s="140"/>
      <c r="AZ81" s="140">
        <f t="shared" si="98"/>
        <v>0</v>
      </c>
      <c r="BA81" s="140"/>
      <c r="BB81" s="140">
        <f t="shared" si="99"/>
        <v>0</v>
      </c>
      <c r="BC81" s="140"/>
      <c r="BD81" s="140">
        <f t="shared" si="100"/>
        <v>0</v>
      </c>
      <c r="BE81" s="140"/>
      <c r="BF81" s="140">
        <f t="shared" si="101"/>
        <v>0</v>
      </c>
      <c r="BG81" s="141">
        <f t="shared" si="102"/>
        <v>0</v>
      </c>
      <c r="BH81" s="141" t="str">
        <f t="shared" si="103"/>
        <v/>
      </c>
      <c r="BI81" s="102"/>
    </row>
    <row r="82" spans="1:61" ht="27" customHeight="1">
      <c r="A82" s="102"/>
      <c r="B82" s="102"/>
      <c r="C82" s="157" t="s">
        <v>180</v>
      </c>
      <c r="D82" s="168">
        <f t="shared" ref="D82:E82" si="116">COUNTIF(BG370:BG409,"NA")</f>
        <v>0</v>
      </c>
      <c r="E82" s="168">
        <f t="shared" si="116"/>
        <v>0</v>
      </c>
      <c r="F82" s="166"/>
      <c r="G82" s="358" t="s">
        <v>180</v>
      </c>
      <c r="H82" s="348"/>
      <c r="I82" s="348"/>
      <c r="J82" s="349"/>
      <c r="K82" s="168">
        <f t="shared" ref="K82:L82" si="117">COUNTIF(BG432:BG471,"NA")</f>
        <v>0</v>
      </c>
      <c r="L82" s="168">
        <f t="shared" si="117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02"/>
      <c r="AA82" s="2"/>
      <c r="AB82" s="102"/>
      <c r="AC82" s="102"/>
      <c r="AD82" s="102"/>
      <c r="AE82" s="102"/>
      <c r="AF82" s="92">
        <v>11</v>
      </c>
      <c r="AG82" s="179">
        <f t="shared" ref="AG82:AH82" si="118">B21</f>
        <v>0</v>
      </c>
      <c r="AH82" s="148">
        <f t="shared" si="118"/>
        <v>0</v>
      </c>
      <c r="AI82" s="140"/>
      <c r="AJ82" s="140">
        <f t="shared" si="90"/>
        <v>0</v>
      </c>
      <c r="AK82" s="140"/>
      <c r="AL82" s="140">
        <f t="shared" si="91"/>
        <v>0</v>
      </c>
      <c r="AM82" s="140"/>
      <c r="AN82" s="140">
        <f t="shared" si="92"/>
        <v>0</v>
      </c>
      <c r="AO82" s="140"/>
      <c r="AP82" s="140">
        <f t="shared" si="93"/>
        <v>0</v>
      </c>
      <c r="AQ82" s="140"/>
      <c r="AR82" s="140">
        <f t="shared" si="94"/>
        <v>0</v>
      </c>
      <c r="AS82" s="140"/>
      <c r="AT82" s="140">
        <f t="shared" si="95"/>
        <v>0</v>
      </c>
      <c r="AU82" s="140"/>
      <c r="AV82" s="140">
        <f t="shared" si="96"/>
        <v>0</v>
      </c>
      <c r="AW82" s="140"/>
      <c r="AX82" s="140">
        <f t="shared" si="97"/>
        <v>0</v>
      </c>
      <c r="AY82" s="140"/>
      <c r="AZ82" s="140">
        <f t="shared" si="98"/>
        <v>0</v>
      </c>
      <c r="BA82" s="140"/>
      <c r="BB82" s="140">
        <f t="shared" si="99"/>
        <v>0</v>
      </c>
      <c r="BC82" s="140"/>
      <c r="BD82" s="140">
        <f t="shared" si="100"/>
        <v>0</v>
      </c>
      <c r="BE82" s="140"/>
      <c r="BF82" s="140">
        <f t="shared" si="101"/>
        <v>0</v>
      </c>
      <c r="BG82" s="141">
        <f t="shared" si="102"/>
        <v>0</v>
      </c>
      <c r="BH82" s="141" t="str">
        <f t="shared" si="103"/>
        <v/>
      </c>
      <c r="BI82" s="102"/>
    </row>
    <row r="83" spans="1:61" ht="26.25" customHeight="1">
      <c r="A83" s="102"/>
      <c r="B83" s="102"/>
      <c r="C83" s="157" t="s">
        <v>181</v>
      </c>
      <c r="D83" s="168">
        <f>40-COUNTIF(AG370:AG409,0)</f>
        <v>0</v>
      </c>
      <c r="E83" s="169">
        <f>D83</f>
        <v>0</v>
      </c>
      <c r="F83" s="166"/>
      <c r="G83" s="358" t="s">
        <v>181</v>
      </c>
      <c r="H83" s="348"/>
      <c r="I83" s="348"/>
      <c r="J83" s="349"/>
      <c r="K83" s="168">
        <f>40-COUNTIF(AG432:AG471,0)</f>
        <v>0</v>
      </c>
      <c r="L83" s="168">
        <f>K83</f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02"/>
      <c r="AA83" s="2"/>
      <c r="AB83" s="102"/>
      <c r="AC83" s="102"/>
      <c r="AD83" s="102"/>
      <c r="AE83" s="102"/>
      <c r="AF83" s="92">
        <v>12</v>
      </c>
      <c r="AG83" s="179">
        <f t="shared" ref="AG83:AH83" si="119">B22</f>
        <v>0</v>
      </c>
      <c r="AH83" s="148">
        <f t="shared" si="119"/>
        <v>0</v>
      </c>
      <c r="AI83" s="140"/>
      <c r="AJ83" s="140">
        <f t="shared" si="90"/>
        <v>0</v>
      </c>
      <c r="AK83" s="140"/>
      <c r="AL83" s="140">
        <f t="shared" si="91"/>
        <v>0</v>
      </c>
      <c r="AM83" s="140"/>
      <c r="AN83" s="140">
        <f t="shared" si="92"/>
        <v>0</v>
      </c>
      <c r="AO83" s="140"/>
      <c r="AP83" s="140">
        <f t="shared" si="93"/>
        <v>0</v>
      </c>
      <c r="AQ83" s="140"/>
      <c r="AR83" s="140">
        <f t="shared" si="94"/>
        <v>0</v>
      </c>
      <c r="AS83" s="140"/>
      <c r="AT83" s="140">
        <f t="shared" si="95"/>
        <v>0</v>
      </c>
      <c r="AU83" s="140"/>
      <c r="AV83" s="140">
        <f t="shared" si="96"/>
        <v>0</v>
      </c>
      <c r="AW83" s="140"/>
      <c r="AX83" s="140">
        <f t="shared" si="97"/>
        <v>0</v>
      </c>
      <c r="AY83" s="140"/>
      <c r="AZ83" s="140">
        <f t="shared" si="98"/>
        <v>0</v>
      </c>
      <c r="BA83" s="140"/>
      <c r="BB83" s="140">
        <f t="shared" si="99"/>
        <v>0</v>
      </c>
      <c r="BC83" s="140"/>
      <c r="BD83" s="140">
        <f t="shared" si="100"/>
        <v>0</v>
      </c>
      <c r="BE83" s="140"/>
      <c r="BF83" s="140">
        <f t="shared" si="101"/>
        <v>0</v>
      </c>
      <c r="BG83" s="141">
        <f t="shared" si="102"/>
        <v>0</v>
      </c>
      <c r="BH83" s="141" t="str">
        <f t="shared" si="103"/>
        <v/>
      </c>
      <c r="BI83" s="102"/>
    </row>
    <row r="84" spans="1:61" ht="26.25" customHeight="1">
      <c r="A84" s="102"/>
      <c r="B84" s="102"/>
      <c r="C84" s="157" t="s">
        <v>182</v>
      </c>
      <c r="D84" s="161" t="e">
        <f t="shared" ref="D84:E84" si="120">D82/D83</f>
        <v>#DIV/0!</v>
      </c>
      <c r="E84" s="161" t="e">
        <f t="shared" si="120"/>
        <v>#DIV/0!</v>
      </c>
      <c r="F84" s="177"/>
      <c r="G84" s="358" t="s">
        <v>182</v>
      </c>
      <c r="H84" s="348"/>
      <c r="I84" s="348"/>
      <c r="J84" s="349"/>
      <c r="K84" s="161" t="e">
        <f t="shared" ref="K84:L84" si="121">K82/K83</f>
        <v>#DIV/0!</v>
      </c>
      <c r="L84" s="161" t="e">
        <f t="shared" si="121"/>
        <v>#DIV/0!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02"/>
      <c r="AA84" s="102"/>
      <c r="AB84" s="102"/>
      <c r="AC84" s="102"/>
      <c r="AD84" s="102"/>
      <c r="AE84" s="102"/>
      <c r="AF84" s="92">
        <v>13</v>
      </c>
      <c r="AG84" s="179">
        <f t="shared" ref="AG84:AH84" si="122">B23</f>
        <v>0</v>
      </c>
      <c r="AH84" s="148">
        <f t="shared" si="122"/>
        <v>0</v>
      </c>
      <c r="AI84" s="140"/>
      <c r="AJ84" s="140">
        <f t="shared" si="90"/>
        <v>0</v>
      </c>
      <c r="AK84" s="140"/>
      <c r="AL84" s="140">
        <f t="shared" si="91"/>
        <v>0</v>
      </c>
      <c r="AM84" s="140"/>
      <c r="AN84" s="140">
        <f t="shared" si="92"/>
        <v>0</v>
      </c>
      <c r="AO84" s="140"/>
      <c r="AP84" s="140">
        <f t="shared" si="93"/>
        <v>0</v>
      </c>
      <c r="AQ84" s="140"/>
      <c r="AR84" s="140">
        <f t="shared" si="94"/>
        <v>0</v>
      </c>
      <c r="AS84" s="140"/>
      <c r="AT84" s="140">
        <f t="shared" si="95"/>
        <v>0</v>
      </c>
      <c r="AU84" s="140"/>
      <c r="AV84" s="140">
        <f t="shared" si="96"/>
        <v>0</v>
      </c>
      <c r="AW84" s="140"/>
      <c r="AX84" s="140">
        <f t="shared" si="97"/>
        <v>0</v>
      </c>
      <c r="AY84" s="140"/>
      <c r="AZ84" s="140">
        <f t="shared" si="98"/>
        <v>0</v>
      </c>
      <c r="BA84" s="140"/>
      <c r="BB84" s="140">
        <f t="shared" si="99"/>
        <v>0</v>
      </c>
      <c r="BC84" s="140"/>
      <c r="BD84" s="140">
        <f t="shared" si="100"/>
        <v>0</v>
      </c>
      <c r="BE84" s="140"/>
      <c r="BF84" s="140">
        <f t="shared" si="101"/>
        <v>0</v>
      </c>
      <c r="BG84" s="141">
        <f t="shared" si="102"/>
        <v>0</v>
      </c>
      <c r="BH84" s="141" t="str">
        <f t="shared" si="103"/>
        <v/>
      </c>
      <c r="BI84" s="102"/>
    </row>
    <row r="85" spans="1:61" ht="24" customHeight="1">
      <c r="A85" s="102"/>
      <c r="B85" s="102"/>
      <c r="C85" s="157" t="s">
        <v>184</v>
      </c>
      <c r="D85" s="360">
        <v>43958</v>
      </c>
      <c r="E85" s="349"/>
      <c r="F85" s="177"/>
      <c r="G85" s="358" t="s">
        <v>184</v>
      </c>
      <c r="H85" s="348"/>
      <c r="I85" s="348"/>
      <c r="J85" s="349"/>
      <c r="K85" s="360">
        <v>43993</v>
      </c>
      <c r="L85" s="34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02"/>
      <c r="AA85" s="102"/>
      <c r="AB85" s="102"/>
      <c r="AC85" s="102"/>
      <c r="AD85" s="102"/>
      <c r="AE85" s="102"/>
      <c r="AF85" s="92">
        <v>14</v>
      </c>
      <c r="AG85" s="179">
        <f t="shared" ref="AG85:AH85" si="123">B24</f>
        <v>0</v>
      </c>
      <c r="AH85" s="148">
        <f t="shared" si="123"/>
        <v>0</v>
      </c>
      <c r="AI85" s="140"/>
      <c r="AJ85" s="140">
        <f t="shared" si="90"/>
        <v>0</v>
      </c>
      <c r="AK85" s="140"/>
      <c r="AL85" s="140">
        <f t="shared" si="91"/>
        <v>0</v>
      </c>
      <c r="AM85" s="140"/>
      <c r="AN85" s="140">
        <f t="shared" si="92"/>
        <v>0</v>
      </c>
      <c r="AO85" s="140"/>
      <c r="AP85" s="140">
        <f t="shared" si="93"/>
        <v>0</v>
      </c>
      <c r="AQ85" s="140"/>
      <c r="AR85" s="140">
        <f t="shared" si="94"/>
        <v>0</v>
      </c>
      <c r="AS85" s="140"/>
      <c r="AT85" s="140">
        <f t="shared" si="95"/>
        <v>0</v>
      </c>
      <c r="AU85" s="140"/>
      <c r="AV85" s="140">
        <f t="shared" si="96"/>
        <v>0</v>
      </c>
      <c r="AW85" s="140"/>
      <c r="AX85" s="140">
        <f t="shared" si="97"/>
        <v>0</v>
      </c>
      <c r="AY85" s="140"/>
      <c r="AZ85" s="140">
        <f t="shared" si="98"/>
        <v>0</v>
      </c>
      <c r="BA85" s="140"/>
      <c r="BB85" s="140">
        <f t="shared" si="99"/>
        <v>0</v>
      </c>
      <c r="BC85" s="140"/>
      <c r="BD85" s="140">
        <f t="shared" si="100"/>
        <v>0</v>
      </c>
      <c r="BE85" s="140"/>
      <c r="BF85" s="140">
        <f t="shared" si="101"/>
        <v>0</v>
      </c>
      <c r="BG85" s="141">
        <f t="shared" si="102"/>
        <v>0</v>
      </c>
      <c r="BH85" s="141" t="str">
        <f t="shared" si="103"/>
        <v/>
      </c>
      <c r="BI85" s="102"/>
    </row>
    <row r="86" spans="1:61" ht="27" customHeight="1">
      <c r="A86" s="102"/>
      <c r="B86" s="102"/>
      <c r="C86" s="10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02"/>
      <c r="AA86" s="102"/>
      <c r="AB86" s="102"/>
      <c r="AC86" s="102"/>
      <c r="AD86" s="102"/>
      <c r="AE86" s="102"/>
      <c r="AF86" s="92">
        <v>15</v>
      </c>
      <c r="AG86" s="179">
        <f t="shared" ref="AG86:AH86" si="124">B25</f>
        <v>0</v>
      </c>
      <c r="AH86" s="148">
        <f t="shared" si="124"/>
        <v>0</v>
      </c>
      <c r="AI86" s="140"/>
      <c r="AJ86" s="140">
        <f t="shared" si="90"/>
        <v>0</v>
      </c>
      <c r="AK86" s="140"/>
      <c r="AL86" s="140">
        <f t="shared" si="91"/>
        <v>0</v>
      </c>
      <c r="AM86" s="140"/>
      <c r="AN86" s="140">
        <f t="shared" si="92"/>
        <v>0</v>
      </c>
      <c r="AO86" s="140"/>
      <c r="AP86" s="140">
        <f t="shared" si="93"/>
        <v>0</v>
      </c>
      <c r="AQ86" s="140"/>
      <c r="AR86" s="140">
        <f t="shared" si="94"/>
        <v>0</v>
      </c>
      <c r="AS86" s="140"/>
      <c r="AT86" s="140">
        <f t="shared" si="95"/>
        <v>0</v>
      </c>
      <c r="AU86" s="140"/>
      <c r="AV86" s="140">
        <f t="shared" si="96"/>
        <v>0</v>
      </c>
      <c r="AW86" s="140"/>
      <c r="AX86" s="140">
        <f t="shared" si="97"/>
        <v>0</v>
      </c>
      <c r="AY86" s="140"/>
      <c r="AZ86" s="140">
        <f t="shared" si="98"/>
        <v>0</v>
      </c>
      <c r="BA86" s="140"/>
      <c r="BB86" s="140">
        <f t="shared" si="99"/>
        <v>0</v>
      </c>
      <c r="BC86" s="140"/>
      <c r="BD86" s="140">
        <f t="shared" si="100"/>
        <v>0</v>
      </c>
      <c r="BE86" s="140"/>
      <c r="BF86" s="140">
        <f t="shared" si="101"/>
        <v>0</v>
      </c>
      <c r="BG86" s="141">
        <f t="shared" si="102"/>
        <v>0</v>
      </c>
      <c r="BH86" s="141" t="str">
        <f t="shared" si="103"/>
        <v/>
      </c>
      <c r="BI86" s="102"/>
    </row>
    <row r="87" spans="1:61" ht="27" customHeight="1">
      <c r="A87" s="10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02"/>
      <c r="AA87" s="102"/>
      <c r="AB87" s="102"/>
      <c r="AC87" s="102"/>
      <c r="AD87" s="102"/>
      <c r="AE87" s="102"/>
      <c r="AF87" s="92">
        <v>16</v>
      </c>
      <c r="AG87" s="179">
        <f t="shared" ref="AG87:AH87" si="125">B26</f>
        <v>0</v>
      </c>
      <c r="AH87" s="148">
        <f t="shared" si="125"/>
        <v>0</v>
      </c>
      <c r="AI87" s="140"/>
      <c r="AJ87" s="140">
        <f t="shared" si="90"/>
        <v>0</v>
      </c>
      <c r="AK87" s="140"/>
      <c r="AL87" s="140">
        <f t="shared" si="91"/>
        <v>0</v>
      </c>
      <c r="AM87" s="140"/>
      <c r="AN87" s="140">
        <f t="shared" si="92"/>
        <v>0</v>
      </c>
      <c r="AO87" s="140"/>
      <c r="AP87" s="140">
        <f t="shared" si="93"/>
        <v>0</v>
      </c>
      <c r="AQ87" s="140"/>
      <c r="AR87" s="140">
        <f t="shared" si="94"/>
        <v>0</v>
      </c>
      <c r="AS87" s="140"/>
      <c r="AT87" s="140">
        <f t="shared" si="95"/>
        <v>0</v>
      </c>
      <c r="AU87" s="140"/>
      <c r="AV87" s="140">
        <f t="shared" si="96"/>
        <v>0</v>
      </c>
      <c r="AW87" s="140"/>
      <c r="AX87" s="140">
        <f t="shared" si="97"/>
        <v>0</v>
      </c>
      <c r="AY87" s="140"/>
      <c r="AZ87" s="140">
        <f t="shared" si="98"/>
        <v>0</v>
      </c>
      <c r="BA87" s="140"/>
      <c r="BB87" s="140">
        <f t="shared" si="99"/>
        <v>0</v>
      </c>
      <c r="BC87" s="140"/>
      <c r="BD87" s="140">
        <f t="shared" si="100"/>
        <v>0</v>
      </c>
      <c r="BE87" s="140"/>
      <c r="BF87" s="140">
        <f t="shared" si="101"/>
        <v>0</v>
      </c>
      <c r="BG87" s="141">
        <f t="shared" si="102"/>
        <v>0</v>
      </c>
      <c r="BH87" s="141" t="str">
        <f t="shared" si="103"/>
        <v/>
      </c>
      <c r="BI87" s="102"/>
    </row>
    <row r="88" spans="1:61" ht="27" customHeight="1">
      <c r="A88" s="10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02"/>
      <c r="AA88" s="102"/>
      <c r="AB88" s="102"/>
      <c r="AC88" s="102"/>
      <c r="AD88" s="102"/>
      <c r="AE88" s="102"/>
      <c r="AF88" s="92">
        <v>17</v>
      </c>
      <c r="AG88" s="179">
        <f t="shared" ref="AG88:AH88" si="126">B27</f>
        <v>0</v>
      </c>
      <c r="AH88" s="148">
        <f t="shared" si="126"/>
        <v>0</v>
      </c>
      <c r="AI88" s="140"/>
      <c r="AJ88" s="140">
        <f t="shared" si="90"/>
        <v>0</v>
      </c>
      <c r="AK88" s="140"/>
      <c r="AL88" s="140">
        <f t="shared" si="91"/>
        <v>0</v>
      </c>
      <c r="AM88" s="140"/>
      <c r="AN88" s="140">
        <f t="shared" si="92"/>
        <v>0</v>
      </c>
      <c r="AO88" s="140"/>
      <c r="AP88" s="140">
        <f t="shared" si="93"/>
        <v>0</v>
      </c>
      <c r="AQ88" s="140"/>
      <c r="AR88" s="140">
        <f t="shared" si="94"/>
        <v>0</v>
      </c>
      <c r="AS88" s="140"/>
      <c r="AT88" s="140">
        <f t="shared" si="95"/>
        <v>0</v>
      </c>
      <c r="AU88" s="140"/>
      <c r="AV88" s="140">
        <f t="shared" si="96"/>
        <v>0</v>
      </c>
      <c r="AW88" s="140"/>
      <c r="AX88" s="140">
        <f t="shared" si="97"/>
        <v>0</v>
      </c>
      <c r="AY88" s="140"/>
      <c r="AZ88" s="140">
        <f t="shared" si="98"/>
        <v>0</v>
      </c>
      <c r="BA88" s="140"/>
      <c r="BB88" s="140">
        <f t="shared" si="99"/>
        <v>0</v>
      </c>
      <c r="BC88" s="140"/>
      <c r="BD88" s="140">
        <f t="shared" si="100"/>
        <v>0</v>
      </c>
      <c r="BE88" s="140"/>
      <c r="BF88" s="140">
        <f t="shared" si="101"/>
        <v>0</v>
      </c>
      <c r="BG88" s="141">
        <f t="shared" si="102"/>
        <v>0</v>
      </c>
      <c r="BH88" s="141" t="str">
        <f t="shared" si="103"/>
        <v/>
      </c>
      <c r="BI88" s="102"/>
    </row>
    <row r="89" spans="1:61" ht="27" customHeight="1">
      <c r="A89" s="10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02"/>
      <c r="AA89" s="102"/>
      <c r="AB89" s="102"/>
      <c r="AC89" s="102"/>
      <c r="AD89" s="102"/>
      <c r="AE89" s="102"/>
      <c r="AF89" s="92">
        <v>18</v>
      </c>
      <c r="AG89" s="179">
        <f t="shared" ref="AG89:AH89" si="127">B28</f>
        <v>0</v>
      </c>
      <c r="AH89" s="148">
        <f t="shared" si="127"/>
        <v>0</v>
      </c>
      <c r="AI89" s="140"/>
      <c r="AJ89" s="140">
        <f t="shared" si="90"/>
        <v>0</v>
      </c>
      <c r="AK89" s="140"/>
      <c r="AL89" s="140">
        <f t="shared" si="91"/>
        <v>0</v>
      </c>
      <c r="AM89" s="140"/>
      <c r="AN89" s="140">
        <f t="shared" si="92"/>
        <v>0</v>
      </c>
      <c r="AO89" s="140"/>
      <c r="AP89" s="140">
        <f t="shared" si="93"/>
        <v>0</v>
      </c>
      <c r="AQ89" s="140"/>
      <c r="AR89" s="140">
        <f t="shared" si="94"/>
        <v>0</v>
      </c>
      <c r="AS89" s="140"/>
      <c r="AT89" s="140">
        <f t="shared" si="95"/>
        <v>0</v>
      </c>
      <c r="AU89" s="140"/>
      <c r="AV89" s="140">
        <f t="shared" si="96"/>
        <v>0</v>
      </c>
      <c r="AW89" s="140"/>
      <c r="AX89" s="140">
        <f t="shared" si="97"/>
        <v>0</v>
      </c>
      <c r="AY89" s="140"/>
      <c r="AZ89" s="140">
        <f t="shared" si="98"/>
        <v>0</v>
      </c>
      <c r="BA89" s="140"/>
      <c r="BB89" s="140">
        <f t="shared" si="99"/>
        <v>0</v>
      </c>
      <c r="BC89" s="140"/>
      <c r="BD89" s="140">
        <f t="shared" si="100"/>
        <v>0</v>
      </c>
      <c r="BE89" s="140"/>
      <c r="BF89" s="140">
        <f t="shared" si="101"/>
        <v>0</v>
      </c>
      <c r="BG89" s="141">
        <f t="shared" si="102"/>
        <v>0</v>
      </c>
      <c r="BH89" s="141" t="str">
        <f t="shared" si="103"/>
        <v/>
      </c>
      <c r="BI89" s="102"/>
    </row>
    <row r="90" spans="1:61" ht="27" customHeight="1">
      <c r="A90" s="10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02"/>
      <c r="AA90" s="102"/>
      <c r="AB90" s="102"/>
      <c r="AC90" s="102"/>
      <c r="AD90" s="102"/>
      <c r="AE90" s="102"/>
      <c r="AF90" s="92">
        <v>19</v>
      </c>
      <c r="AG90" s="179">
        <f t="shared" ref="AG90:AH90" si="128">B29</f>
        <v>0</v>
      </c>
      <c r="AH90" s="148">
        <f t="shared" si="128"/>
        <v>0</v>
      </c>
      <c r="AI90" s="140"/>
      <c r="AJ90" s="140">
        <f t="shared" si="90"/>
        <v>0</v>
      </c>
      <c r="AK90" s="140"/>
      <c r="AL90" s="140">
        <f t="shared" si="91"/>
        <v>0</v>
      </c>
      <c r="AM90" s="140"/>
      <c r="AN90" s="140">
        <f t="shared" si="92"/>
        <v>0</v>
      </c>
      <c r="AO90" s="140"/>
      <c r="AP90" s="140">
        <f t="shared" si="93"/>
        <v>0</v>
      </c>
      <c r="AQ90" s="140"/>
      <c r="AR90" s="140">
        <f t="shared" si="94"/>
        <v>0</v>
      </c>
      <c r="AS90" s="140"/>
      <c r="AT90" s="140">
        <f t="shared" si="95"/>
        <v>0</v>
      </c>
      <c r="AU90" s="140"/>
      <c r="AV90" s="140">
        <f t="shared" si="96"/>
        <v>0</v>
      </c>
      <c r="AW90" s="140"/>
      <c r="AX90" s="140">
        <f t="shared" si="97"/>
        <v>0</v>
      </c>
      <c r="AY90" s="140"/>
      <c r="AZ90" s="140">
        <f t="shared" si="98"/>
        <v>0</v>
      </c>
      <c r="BA90" s="140"/>
      <c r="BB90" s="140">
        <f t="shared" si="99"/>
        <v>0</v>
      </c>
      <c r="BC90" s="140"/>
      <c r="BD90" s="140">
        <f t="shared" si="100"/>
        <v>0</v>
      </c>
      <c r="BE90" s="140"/>
      <c r="BF90" s="140">
        <f t="shared" si="101"/>
        <v>0</v>
      </c>
      <c r="BG90" s="141">
        <f t="shared" si="102"/>
        <v>0</v>
      </c>
      <c r="BH90" s="141" t="str">
        <f t="shared" si="103"/>
        <v/>
      </c>
      <c r="BI90" s="102"/>
    </row>
    <row r="91" spans="1:61" ht="27" customHeight="1">
      <c r="A91" s="10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02"/>
      <c r="AA91" s="102"/>
      <c r="AB91" s="102"/>
      <c r="AC91" s="102"/>
      <c r="AD91" s="102"/>
      <c r="AE91" s="102"/>
      <c r="AF91" s="92">
        <v>20</v>
      </c>
      <c r="AG91" s="179">
        <f t="shared" ref="AG91:AH91" si="129">B30</f>
        <v>0</v>
      </c>
      <c r="AH91" s="148">
        <f t="shared" si="129"/>
        <v>0</v>
      </c>
      <c r="AI91" s="140"/>
      <c r="AJ91" s="140">
        <f t="shared" si="90"/>
        <v>0</v>
      </c>
      <c r="AK91" s="140"/>
      <c r="AL91" s="140">
        <f t="shared" si="91"/>
        <v>0</v>
      </c>
      <c r="AM91" s="140"/>
      <c r="AN91" s="140">
        <f t="shared" si="92"/>
        <v>0</v>
      </c>
      <c r="AO91" s="140"/>
      <c r="AP91" s="140">
        <f t="shared" si="93"/>
        <v>0</v>
      </c>
      <c r="AQ91" s="140"/>
      <c r="AR91" s="140">
        <f t="shared" si="94"/>
        <v>0</v>
      </c>
      <c r="AS91" s="140"/>
      <c r="AT91" s="140">
        <f t="shared" si="95"/>
        <v>0</v>
      </c>
      <c r="AU91" s="140"/>
      <c r="AV91" s="140">
        <f t="shared" si="96"/>
        <v>0</v>
      </c>
      <c r="AW91" s="140"/>
      <c r="AX91" s="140">
        <f t="shared" si="97"/>
        <v>0</v>
      </c>
      <c r="AY91" s="140"/>
      <c r="AZ91" s="140">
        <f t="shared" si="98"/>
        <v>0</v>
      </c>
      <c r="BA91" s="140"/>
      <c r="BB91" s="140">
        <f t="shared" si="99"/>
        <v>0</v>
      </c>
      <c r="BC91" s="140"/>
      <c r="BD91" s="140">
        <f t="shared" si="100"/>
        <v>0</v>
      </c>
      <c r="BE91" s="140"/>
      <c r="BF91" s="140">
        <f t="shared" si="101"/>
        <v>0</v>
      </c>
      <c r="BG91" s="141">
        <f t="shared" si="102"/>
        <v>0</v>
      </c>
      <c r="BH91" s="141" t="str">
        <f t="shared" si="103"/>
        <v/>
      </c>
      <c r="BI91" s="102"/>
    </row>
    <row r="92" spans="1:61" ht="27" customHeight="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92">
        <v>21</v>
      </c>
      <c r="AG92" s="179">
        <f t="shared" ref="AG92:AH92" si="130">B31</f>
        <v>0</v>
      </c>
      <c r="AH92" s="148">
        <f t="shared" si="130"/>
        <v>0</v>
      </c>
      <c r="AI92" s="140"/>
      <c r="AJ92" s="140">
        <f t="shared" si="90"/>
        <v>0</v>
      </c>
      <c r="AK92" s="140"/>
      <c r="AL92" s="140">
        <f t="shared" si="91"/>
        <v>0</v>
      </c>
      <c r="AM92" s="140"/>
      <c r="AN92" s="140">
        <f t="shared" si="92"/>
        <v>0</v>
      </c>
      <c r="AO92" s="140"/>
      <c r="AP92" s="140">
        <f t="shared" si="93"/>
        <v>0</v>
      </c>
      <c r="AQ92" s="140"/>
      <c r="AR92" s="140">
        <f t="shared" si="94"/>
        <v>0</v>
      </c>
      <c r="AS92" s="140"/>
      <c r="AT92" s="140">
        <f t="shared" si="95"/>
        <v>0</v>
      </c>
      <c r="AU92" s="140"/>
      <c r="AV92" s="140">
        <f t="shared" si="96"/>
        <v>0</v>
      </c>
      <c r="AW92" s="140"/>
      <c r="AX92" s="140">
        <f t="shared" si="97"/>
        <v>0</v>
      </c>
      <c r="AY92" s="140"/>
      <c r="AZ92" s="140">
        <f t="shared" si="98"/>
        <v>0</v>
      </c>
      <c r="BA92" s="140"/>
      <c r="BB92" s="140">
        <f t="shared" si="99"/>
        <v>0</v>
      </c>
      <c r="BC92" s="140"/>
      <c r="BD92" s="140">
        <f t="shared" si="100"/>
        <v>0</v>
      </c>
      <c r="BE92" s="140"/>
      <c r="BF92" s="140">
        <f t="shared" si="101"/>
        <v>0</v>
      </c>
      <c r="BG92" s="141">
        <f t="shared" si="102"/>
        <v>0</v>
      </c>
      <c r="BH92" s="141" t="str">
        <f t="shared" si="103"/>
        <v/>
      </c>
      <c r="BI92" s="102"/>
    </row>
    <row r="93" spans="1:61" ht="27" customHeight="1">
      <c r="A93" s="101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92">
        <v>22</v>
      </c>
      <c r="AG93" s="179">
        <f t="shared" ref="AG93:AH93" si="131">B32</f>
        <v>0</v>
      </c>
      <c r="AH93" s="148">
        <f t="shared" si="131"/>
        <v>0</v>
      </c>
      <c r="AI93" s="140"/>
      <c r="AJ93" s="140">
        <f t="shared" si="90"/>
        <v>0</v>
      </c>
      <c r="AK93" s="140"/>
      <c r="AL93" s="140">
        <f t="shared" si="91"/>
        <v>0</v>
      </c>
      <c r="AM93" s="140"/>
      <c r="AN93" s="140">
        <f t="shared" si="92"/>
        <v>0</v>
      </c>
      <c r="AO93" s="140"/>
      <c r="AP93" s="140">
        <f t="shared" si="93"/>
        <v>0</v>
      </c>
      <c r="AQ93" s="140"/>
      <c r="AR93" s="140">
        <f t="shared" si="94"/>
        <v>0</v>
      </c>
      <c r="AS93" s="140"/>
      <c r="AT93" s="140">
        <f t="shared" si="95"/>
        <v>0</v>
      </c>
      <c r="AU93" s="140"/>
      <c r="AV93" s="140">
        <f t="shared" si="96"/>
        <v>0</v>
      </c>
      <c r="AW93" s="140"/>
      <c r="AX93" s="140">
        <f t="shared" si="97"/>
        <v>0</v>
      </c>
      <c r="AY93" s="140"/>
      <c r="AZ93" s="140">
        <f t="shared" si="98"/>
        <v>0</v>
      </c>
      <c r="BA93" s="140"/>
      <c r="BB93" s="140">
        <f t="shared" si="99"/>
        <v>0</v>
      </c>
      <c r="BC93" s="140"/>
      <c r="BD93" s="140">
        <f t="shared" si="100"/>
        <v>0</v>
      </c>
      <c r="BE93" s="140"/>
      <c r="BF93" s="140">
        <f t="shared" si="101"/>
        <v>0</v>
      </c>
      <c r="BG93" s="141">
        <f t="shared" si="102"/>
        <v>0</v>
      </c>
      <c r="BH93" s="141" t="str">
        <f t="shared" si="103"/>
        <v/>
      </c>
      <c r="BI93" s="102"/>
    </row>
    <row r="94" spans="1:61" ht="27" customHeight="1">
      <c r="A94" s="101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92">
        <v>23</v>
      </c>
      <c r="AG94" s="179">
        <f t="shared" ref="AG94:AH94" si="132">B33</f>
        <v>0</v>
      </c>
      <c r="AH94" s="148">
        <f t="shared" si="132"/>
        <v>0</v>
      </c>
      <c r="AI94" s="140"/>
      <c r="AJ94" s="140">
        <f t="shared" si="90"/>
        <v>0</v>
      </c>
      <c r="AK94" s="140"/>
      <c r="AL94" s="140">
        <f t="shared" si="91"/>
        <v>0</v>
      </c>
      <c r="AM94" s="140"/>
      <c r="AN94" s="140">
        <f t="shared" si="92"/>
        <v>0</v>
      </c>
      <c r="AO94" s="140"/>
      <c r="AP94" s="140">
        <f t="shared" si="93"/>
        <v>0</v>
      </c>
      <c r="AQ94" s="140"/>
      <c r="AR94" s="140">
        <f t="shared" si="94"/>
        <v>0</v>
      </c>
      <c r="AS94" s="140"/>
      <c r="AT94" s="140">
        <f t="shared" si="95"/>
        <v>0</v>
      </c>
      <c r="AU94" s="140"/>
      <c r="AV94" s="140">
        <f t="shared" si="96"/>
        <v>0</v>
      </c>
      <c r="AW94" s="140"/>
      <c r="AX94" s="140">
        <f t="shared" si="97"/>
        <v>0</v>
      </c>
      <c r="AY94" s="140"/>
      <c r="AZ94" s="140">
        <f t="shared" si="98"/>
        <v>0</v>
      </c>
      <c r="BA94" s="140"/>
      <c r="BB94" s="140">
        <f t="shared" si="99"/>
        <v>0</v>
      </c>
      <c r="BC94" s="140"/>
      <c r="BD94" s="140">
        <f t="shared" si="100"/>
        <v>0</v>
      </c>
      <c r="BE94" s="140"/>
      <c r="BF94" s="140">
        <f t="shared" si="101"/>
        <v>0</v>
      </c>
      <c r="BG94" s="141">
        <f t="shared" si="102"/>
        <v>0</v>
      </c>
      <c r="BH94" s="141" t="str">
        <f t="shared" si="103"/>
        <v/>
      </c>
      <c r="BI94" s="102"/>
    </row>
    <row r="95" spans="1:61" ht="27" customHeight="1">
      <c r="A95" s="101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92">
        <v>24</v>
      </c>
      <c r="AG95" s="179">
        <f t="shared" ref="AG95:AH95" si="133">B34</f>
        <v>0</v>
      </c>
      <c r="AH95" s="148">
        <f t="shared" si="133"/>
        <v>0</v>
      </c>
      <c r="AI95" s="140"/>
      <c r="AJ95" s="140">
        <f t="shared" si="90"/>
        <v>0</v>
      </c>
      <c r="AK95" s="140"/>
      <c r="AL95" s="140">
        <f t="shared" si="91"/>
        <v>0</v>
      </c>
      <c r="AM95" s="140"/>
      <c r="AN95" s="140">
        <f t="shared" si="92"/>
        <v>0</v>
      </c>
      <c r="AO95" s="140"/>
      <c r="AP95" s="140">
        <f t="shared" si="93"/>
        <v>0</v>
      </c>
      <c r="AQ95" s="140"/>
      <c r="AR95" s="140">
        <f t="shared" si="94"/>
        <v>0</v>
      </c>
      <c r="AS95" s="140"/>
      <c r="AT95" s="140">
        <f t="shared" si="95"/>
        <v>0</v>
      </c>
      <c r="AU95" s="140"/>
      <c r="AV95" s="140">
        <f t="shared" si="96"/>
        <v>0</v>
      </c>
      <c r="AW95" s="140"/>
      <c r="AX95" s="140">
        <f t="shared" si="97"/>
        <v>0</v>
      </c>
      <c r="AY95" s="140"/>
      <c r="AZ95" s="140">
        <f t="shared" si="98"/>
        <v>0</v>
      </c>
      <c r="BA95" s="140"/>
      <c r="BB95" s="140">
        <f t="shared" si="99"/>
        <v>0</v>
      </c>
      <c r="BC95" s="140"/>
      <c r="BD95" s="140">
        <f t="shared" si="100"/>
        <v>0</v>
      </c>
      <c r="BE95" s="140"/>
      <c r="BF95" s="140">
        <f t="shared" si="101"/>
        <v>0</v>
      </c>
      <c r="BG95" s="141">
        <f t="shared" si="102"/>
        <v>0</v>
      </c>
      <c r="BH95" s="141" t="str">
        <f t="shared" si="103"/>
        <v/>
      </c>
      <c r="BI95" s="102"/>
    </row>
    <row r="96" spans="1:61" ht="27" customHeight="1">
      <c r="A96" s="101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92">
        <v>25</v>
      </c>
      <c r="AG96" s="179">
        <f t="shared" ref="AG96:AH96" si="134">B35</f>
        <v>0</v>
      </c>
      <c r="AH96" s="148">
        <f t="shared" si="134"/>
        <v>0</v>
      </c>
      <c r="AI96" s="140"/>
      <c r="AJ96" s="140">
        <f t="shared" si="90"/>
        <v>0</v>
      </c>
      <c r="AK96" s="140"/>
      <c r="AL96" s="140">
        <f t="shared" si="91"/>
        <v>0</v>
      </c>
      <c r="AM96" s="140"/>
      <c r="AN96" s="140">
        <f t="shared" si="92"/>
        <v>0</v>
      </c>
      <c r="AO96" s="140"/>
      <c r="AP96" s="140">
        <f t="shared" si="93"/>
        <v>0</v>
      </c>
      <c r="AQ96" s="140"/>
      <c r="AR96" s="140">
        <f t="shared" si="94"/>
        <v>0</v>
      </c>
      <c r="AS96" s="140"/>
      <c r="AT96" s="140">
        <f t="shared" si="95"/>
        <v>0</v>
      </c>
      <c r="AU96" s="140"/>
      <c r="AV96" s="140">
        <f t="shared" si="96"/>
        <v>0</v>
      </c>
      <c r="AW96" s="140"/>
      <c r="AX96" s="140">
        <f t="shared" si="97"/>
        <v>0</v>
      </c>
      <c r="AY96" s="140"/>
      <c r="AZ96" s="140">
        <f t="shared" si="98"/>
        <v>0</v>
      </c>
      <c r="BA96" s="140"/>
      <c r="BB96" s="140">
        <f t="shared" si="99"/>
        <v>0</v>
      </c>
      <c r="BC96" s="140"/>
      <c r="BD96" s="140">
        <f t="shared" si="100"/>
        <v>0</v>
      </c>
      <c r="BE96" s="140"/>
      <c r="BF96" s="140">
        <f t="shared" si="101"/>
        <v>0</v>
      </c>
      <c r="BG96" s="141">
        <f t="shared" si="102"/>
        <v>0</v>
      </c>
      <c r="BH96" s="141" t="str">
        <f t="shared" si="103"/>
        <v/>
      </c>
      <c r="BI96" s="102"/>
    </row>
    <row r="97" spans="1:61" ht="27" customHeight="1">
      <c r="A97" s="101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92">
        <v>26</v>
      </c>
      <c r="AG97" s="179">
        <f t="shared" ref="AG97:AH97" si="135">B36</f>
        <v>0</v>
      </c>
      <c r="AH97" s="148">
        <f t="shared" si="135"/>
        <v>0</v>
      </c>
      <c r="AI97" s="140"/>
      <c r="AJ97" s="140">
        <f t="shared" si="90"/>
        <v>0</v>
      </c>
      <c r="AK97" s="140"/>
      <c r="AL97" s="140">
        <f t="shared" si="91"/>
        <v>0</v>
      </c>
      <c r="AM97" s="140"/>
      <c r="AN97" s="140">
        <f t="shared" si="92"/>
        <v>0</v>
      </c>
      <c r="AO97" s="140"/>
      <c r="AP97" s="140">
        <f t="shared" si="93"/>
        <v>0</v>
      </c>
      <c r="AQ97" s="140"/>
      <c r="AR97" s="140">
        <f t="shared" si="94"/>
        <v>0</v>
      </c>
      <c r="AS97" s="140"/>
      <c r="AT97" s="140">
        <f t="shared" si="95"/>
        <v>0</v>
      </c>
      <c r="AU97" s="140"/>
      <c r="AV97" s="140">
        <f t="shared" si="96"/>
        <v>0</v>
      </c>
      <c r="AW97" s="140"/>
      <c r="AX97" s="140">
        <f t="shared" si="97"/>
        <v>0</v>
      </c>
      <c r="AY97" s="140"/>
      <c r="AZ97" s="140">
        <f t="shared" si="98"/>
        <v>0</v>
      </c>
      <c r="BA97" s="140"/>
      <c r="BB97" s="140">
        <f t="shared" si="99"/>
        <v>0</v>
      </c>
      <c r="BC97" s="140"/>
      <c r="BD97" s="140">
        <f t="shared" si="100"/>
        <v>0</v>
      </c>
      <c r="BE97" s="140"/>
      <c r="BF97" s="140">
        <f t="shared" si="101"/>
        <v>0</v>
      </c>
      <c r="BG97" s="141">
        <f t="shared" si="102"/>
        <v>0</v>
      </c>
      <c r="BH97" s="141" t="str">
        <f t="shared" si="103"/>
        <v/>
      </c>
      <c r="BI97" s="102"/>
    </row>
    <row r="98" spans="1:61" ht="27" customHeight="1">
      <c r="A98" s="101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92">
        <v>27</v>
      </c>
      <c r="AG98" s="179">
        <f t="shared" ref="AG98:AH98" si="136">B37</f>
        <v>0</v>
      </c>
      <c r="AH98" s="148">
        <f t="shared" si="136"/>
        <v>0</v>
      </c>
      <c r="AI98" s="140"/>
      <c r="AJ98" s="140">
        <f t="shared" si="90"/>
        <v>0</v>
      </c>
      <c r="AK98" s="140"/>
      <c r="AL98" s="140">
        <f t="shared" si="91"/>
        <v>0</v>
      </c>
      <c r="AM98" s="140"/>
      <c r="AN98" s="140">
        <f t="shared" si="92"/>
        <v>0</v>
      </c>
      <c r="AO98" s="140"/>
      <c r="AP98" s="140">
        <f t="shared" si="93"/>
        <v>0</v>
      </c>
      <c r="AQ98" s="140"/>
      <c r="AR98" s="140">
        <f t="shared" si="94"/>
        <v>0</v>
      </c>
      <c r="AS98" s="140"/>
      <c r="AT98" s="140">
        <f t="shared" si="95"/>
        <v>0</v>
      </c>
      <c r="AU98" s="140"/>
      <c r="AV98" s="140">
        <f t="shared" si="96"/>
        <v>0</v>
      </c>
      <c r="AW98" s="140"/>
      <c r="AX98" s="140">
        <f t="shared" si="97"/>
        <v>0</v>
      </c>
      <c r="AY98" s="140"/>
      <c r="AZ98" s="140">
        <f t="shared" si="98"/>
        <v>0</v>
      </c>
      <c r="BA98" s="140"/>
      <c r="BB98" s="140">
        <f t="shared" si="99"/>
        <v>0</v>
      </c>
      <c r="BC98" s="140"/>
      <c r="BD98" s="140">
        <f t="shared" si="100"/>
        <v>0</v>
      </c>
      <c r="BE98" s="140"/>
      <c r="BF98" s="140">
        <f t="shared" si="101"/>
        <v>0</v>
      </c>
      <c r="BG98" s="141">
        <f t="shared" si="102"/>
        <v>0</v>
      </c>
      <c r="BH98" s="141" t="str">
        <f t="shared" si="103"/>
        <v/>
      </c>
      <c r="BI98" s="102"/>
    </row>
    <row r="99" spans="1:61" ht="27" customHeight="1">
      <c r="A99" s="101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92">
        <v>28</v>
      </c>
      <c r="AG99" s="179">
        <f t="shared" ref="AG99:AH99" si="137">B38</f>
        <v>0</v>
      </c>
      <c r="AH99" s="148">
        <f t="shared" si="137"/>
        <v>0</v>
      </c>
      <c r="AI99" s="140"/>
      <c r="AJ99" s="140">
        <f t="shared" si="90"/>
        <v>0</v>
      </c>
      <c r="AK99" s="140"/>
      <c r="AL99" s="140">
        <f t="shared" si="91"/>
        <v>0</v>
      </c>
      <c r="AM99" s="140"/>
      <c r="AN99" s="140">
        <f t="shared" si="92"/>
        <v>0</v>
      </c>
      <c r="AO99" s="140"/>
      <c r="AP99" s="140">
        <f t="shared" si="93"/>
        <v>0</v>
      </c>
      <c r="AQ99" s="140"/>
      <c r="AR99" s="140">
        <f t="shared" si="94"/>
        <v>0</v>
      </c>
      <c r="AS99" s="140"/>
      <c r="AT99" s="140">
        <f t="shared" si="95"/>
        <v>0</v>
      </c>
      <c r="AU99" s="140"/>
      <c r="AV99" s="140">
        <f t="shared" si="96"/>
        <v>0</v>
      </c>
      <c r="AW99" s="140"/>
      <c r="AX99" s="140">
        <f t="shared" si="97"/>
        <v>0</v>
      </c>
      <c r="AY99" s="140"/>
      <c r="AZ99" s="140">
        <f t="shared" si="98"/>
        <v>0</v>
      </c>
      <c r="BA99" s="140"/>
      <c r="BB99" s="140">
        <f t="shared" si="99"/>
        <v>0</v>
      </c>
      <c r="BC99" s="140"/>
      <c r="BD99" s="140">
        <f t="shared" si="100"/>
        <v>0</v>
      </c>
      <c r="BE99" s="140"/>
      <c r="BF99" s="140">
        <f t="shared" si="101"/>
        <v>0</v>
      </c>
      <c r="BG99" s="141">
        <f t="shared" si="102"/>
        <v>0</v>
      </c>
      <c r="BH99" s="141" t="str">
        <f t="shared" si="103"/>
        <v/>
      </c>
      <c r="BI99" s="102"/>
    </row>
    <row r="100" spans="1:61" ht="27" customHeight="1">
      <c r="A100" s="101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92">
        <v>29</v>
      </c>
      <c r="AG100" s="179" t="str">
        <f t="shared" ref="AG100:AH100" si="138">B39</f>
        <v>0</v>
      </c>
      <c r="AH100" s="148">
        <f t="shared" si="138"/>
        <v>0</v>
      </c>
      <c r="AI100" s="140"/>
      <c r="AJ100" s="140">
        <f t="shared" si="90"/>
        <v>0</v>
      </c>
      <c r="AK100" s="140"/>
      <c r="AL100" s="140">
        <f t="shared" si="91"/>
        <v>0</v>
      </c>
      <c r="AM100" s="140"/>
      <c r="AN100" s="140">
        <f t="shared" si="92"/>
        <v>0</v>
      </c>
      <c r="AO100" s="140"/>
      <c r="AP100" s="140">
        <f t="shared" si="93"/>
        <v>0</v>
      </c>
      <c r="AQ100" s="140"/>
      <c r="AR100" s="140">
        <f t="shared" si="94"/>
        <v>0</v>
      </c>
      <c r="AS100" s="140"/>
      <c r="AT100" s="140">
        <f t="shared" si="95"/>
        <v>0</v>
      </c>
      <c r="AU100" s="140"/>
      <c r="AV100" s="140">
        <f t="shared" si="96"/>
        <v>0</v>
      </c>
      <c r="AW100" s="140"/>
      <c r="AX100" s="140">
        <f t="shared" si="97"/>
        <v>0</v>
      </c>
      <c r="AY100" s="140"/>
      <c r="AZ100" s="140">
        <f t="shared" si="98"/>
        <v>0</v>
      </c>
      <c r="BA100" s="140"/>
      <c r="BB100" s="140">
        <f t="shared" si="99"/>
        <v>0</v>
      </c>
      <c r="BC100" s="140"/>
      <c r="BD100" s="140">
        <f t="shared" si="100"/>
        <v>0</v>
      </c>
      <c r="BE100" s="140"/>
      <c r="BF100" s="140">
        <f t="shared" si="101"/>
        <v>0</v>
      </c>
      <c r="BG100" s="141">
        <f t="shared" si="102"/>
        <v>0</v>
      </c>
      <c r="BH100" s="141" t="str">
        <f t="shared" si="103"/>
        <v/>
      </c>
      <c r="BI100" s="102"/>
    </row>
    <row r="101" spans="1:61" ht="27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92">
        <v>30</v>
      </c>
      <c r="AG101" s="179" t="str">
        <f t="shared" ref="AG101:AH101" si="139">B40</f>
        <v>0</v>
      </c>
      <c r="AH101" s="148">
        <f t="shared" si="139"/>
        <v>0</v>
      </c>
      <c r="AI101" s="140"/>
      <c r="AJ101" s="140">
        <f t="shared" si="90"/>
        <v>0</v>
      </c>
      <c r="AK101" s="140"/>
      <c r="AL101" s="140">
        <f t="shared" si="91"/>
        <v>0</v>
      </c>
      <c r="AM101" s="140"/>
      <c r="AN101" s="140">
        <f t="shared" si="92"/>
        <v>0</v>
      </c>
      <c r="AO101" s="140"/>
      <c r="AP101" s="140">
        <f t="shared" si="93"/>
        <v>0</v>
      </c>
      <c r="AQ101" s="140"/>
      <c r="AR101" s="140">
        <f t="shared" si="94"/>
        <v>0</v>
      </c>
      <c r="AS101" s="140"/>
      <c r="AT101" s="140">
        <f t="shared" si="95"/>
        <v>0</v>
      </c>
      <c r="AU101" s="140"/>
      <c r="AV101" s="140">
        <f t="shared" si="96"/>
        <v>0</v>
      </c>
      <c r="AW101" s="140"/>
      <c r="AX101" s="140">
        <f t="shared" si="97"/>
        <v>0</v>
      </c>
      <c r="AY101" s="140"/>
      <c r="AZ101" s="140">
        <f t="shared" si="98"/>
        <v>0</v>
      </c>
      <c r="BA101" s="140"/>
      <c r="BB101" s="140">
        <f t="shared" si="99"/>
        <v>0</v>
      </c>
      <c r="BC101" s="140"/>
      <c r="BD101" s="140">
        <f t="shared" si="100"/>
        <v>0</v>
      </c>
      <c r="BE101" s="140"/>
      <c r="BF101" s="140">
        <f t="shared" si="101"/>
        <v>0</v>
      </c>
      <c r="BG101" s="141">
        <f t="shared" si="102"/>
        <v>0</v>
      </c>
      <c r="BH101" s="141" t="str">
        <f t="shared" si="103"/>
        <v/>
      </c>
      <c r="BI101" s="102"/>
    </row>
    <row r="102" spans="1:61" ht="27" customHeight="1">
      <c r="A102" s="101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92">
        <v>31</v>
      </c>
      <c r="AG102" s="179" t="str">
        <f t="shared" ref="AG102:AH102" si="140">B41</f>
        <v>0</v>
      </c>
      <c r="AH102" s="148">
        <f t="shared" si="140"/>
        <v>0</v>
      </c>
      <c r="AI102" s="140"/>
      <c r="AJ102" s="140">
        <f t="shared" si="90"/>
        <v>0</v>
      </c>
      <c r="AK102" s="140"/>
      <c r="AL102" s="140">
        <f t="shared" si="91"/>
        <v>0</v>
      </c>
      <c r="AM102" s="140"/>
      <c r="AN102" s="140">
        <f t="shared" si="92"/>
        <v>0</v>
      </c>
      <c r="AO102" s="140"/>
      <c r="AP102" s="140">
        <f t="shared" si="93"/>
        <v>0</v>
      </c>
      <c r="AQ102" s="140"/>
      <c r="AR102" s="140">
        <f t="shared" si="94"/>
        <v>0</v>
      </c>
      <c r="AS102" s="140"/>
      <c r="AT102" s="140">
        <f t="shared" si="95"/>
        <v>0</v>
      </c>
      <c r="AU102" s="140"/>
      <c r="AV102" s="140">
        <f t="shared" si="96"/>
        <v>0</v>
      </c>
      <c r="AW102" s="140"/>
      <c r="AX102" s="140">
        <f t="shared" si="97"/>
        <v>0</v>
      </c>
      <c r="AY102" s="140"/>
      <c r="AZ102" s="140">
        <f t="shared" si="98"/>
        <v>0</v>
      </c>
      <c r="BA102" s="140"/>
      <c r="BB102" s="140">
        <f t="shared" si="99"/>
        <v>0</v>
      </c>
      <c r="BC102" s="140"/>
      <c r="BD102" s="140">
        <f t="shared" si="100"/>
        <v>0</v>
      </c>
      <c r="BE102" s="140"/>
      <c r="BF102" s="140">
        <f t="shared" si="101"/>
        <v>0</v>
      </c>
      <c r="BG102" s="141">
        <f t="shared" si="102"/>
        <v>0</v>
      </c>
      <c r="BH102" s="141" t="str">
        <f t="shared" si="103"/>
        <v/>
      </c>
      <c r="BI102" s="102"/>
    </row>
    <row r="103" spans="1:61" ht="27" customHeight="1">
      <c r="A103" s="101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92">
        <v>32</v>
      </c>
      <c r="AG103" s="179" t="str">
        <f t="shared" ref="AG103:AH103" si="141">B42</f>
        <v>0</v>
      </c>
      <c r="AH103" s="148">
        <f t="shared" si="141"/>
        <v>0</v>
      </c>
      <c r="AI103" s="140"/>
      <c r="AJ103" s="140">
        <f t="shared" si="90"/>
        <v>0</v>
      </c>
      <c r="AK103" s="140"/>
      <c r="AL103" s="140">
        <f t="shared" si="91"/>
        <v>0</v>
      </c>
      <c r="AM103" s="140"/>
      <c r="AN103" s="140">
        <f t="shared" si="92"/>
        <v>0</v>
      </c>
      <c r="AO103" s="140"/>
      <c r="AP103" s="140">
        <f t="shared" si="93"/>
        <v>0</v>
      </c>
      <c r="AQ103" s="143"/>
      <c r="AR103" s="140">
        <f t="shared" si="94"/>
        <v>0</v>
      </c>
      <c r="AS103" s="143"/>
      <c r="AT103" s="140">
        <f t="shared" si="95"/>
        <v>0</v>
      </c>
      <c r="AU103" s="143"/>
      <c r="AV103" s="140">
        <f t="shared" si="96"/>
        <v>0</v>
      </c>
      <c r="AW103" s="143"/>
      <c r="AX103" s="140">
        <f t="shared" si="97"/>
        <v>0</v>
      </c>
      <c r="AY103" s="140"/>
      <c r="AZ103" s="140">
        <f t="shared" si="98"/>
        <v>0</v>
      </c>
      <c r="BA103" s="140"/>
      <c r="BB103" s="140">
        <f t="shared" si="99"/>
        <v>0</v>
      </c>
      <c r="BC103" s="140"/>
      <c r="BD103" s="140">
        <f t="shared" si="100"/>
        <v>0</v>
      </c>
      <c r="BE103" s="140"/>
      <c r="BF103" s="140">
        <f t="shared" si="101"/>
        <v>0</v>
      </c>
      <c r="BG103" s="141">
        <f t="shared" si="102"/>
        <v>0</v>
      </c>
      <c r="BH103" s="141" t="str">
        <f t="shared" si="103"/>
        <v/>
      </c>
      <c r="BI103" s="102"/>
    </row>
    <row r="104" spans="1:61" ht="27" customHeight="1">
      <c r="A104" s="101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92">
        <v>33</v>
      </c>
      <c r="AG104" s="179" t="str">
        <f t="shared" ref="AG104:AH104" si="142">B43</f>
        <v>0</v>
      </c>
      <c r="AH104" s="148">
        <f t="shared" si="142"/>
        <v>0</v>
      </c>
      <c r="AI104" s="140"/>
      <c r="AJ104" s="140">
        <f t="shared" si="90"/>
        <v>0</v>
      </c>
      <c r="AK104" s="140"/>
      <c r="AL104" s="140">
        <f t="shared" si="91"/>
        <v>0</v>
      </c>
      <c r="AM104" s="140"/>
      <c r="AN104" s="140">
        <f t="shared" si="92"/>
        <v>0</v>
      </c>
      <c r="AO104" s="140"/>
      <c r="AP104" s="140">
        <f t="shared" si="93"/>
        <v>0</v>
      </c>
      <c r="AQ104" s="143"/>
      <c r="AR104" s="140">
        <f t="shared" si="94"/>
        <v>0</v>
      </c>
      <c r="AS104" s="143"/>
      <c r="AT104" s="140">
        <f t="shared" si="95"/>
        <v>0</v>
      </c>
      <c r="AU104" s="143"/>
      <c r="AV104" s="140">
        <f t="shared" si="96"/>
        <v>0</v>
      </c>
      <c r="AW104" s="143"/>
      <c r="AX104" s="140">
        <f t="shared" si="97"/>
        <v>0</v>
      </c>
      <c r="AY104" s="140"/>
      <c r="AZ104" s="140">
        <f t="shared" si="98"/>
        <v>0</v>
      </c>
      <c r="BA104" s="140"/>
      <c r="BB104" s="140">
        <f t="shared" si="99"/>
        <v>0</v>
      </c>
      <c r="BC104" s="140"/>
      <c r="BD104" s="140">
        <f t="shared" si="100"/>
        <v>0</v>
      </c>
      <c r="BE104" s="140"/>
      <c r="BF104" s="140">
        <f t="shared" si="101"/>
        <v>0</v>
      </c>
      <c r="BG104" s="141">
        <f t="shared" si="102"/>
        <v>0</v>
      </c>
      <c r="BH104" s="141" t="str">
        <f t="shared" si="103"/>
        <v/>
      </c>
      <c r="BI104" s="102"/>
    </row>
    <row r="105" spans="1:61" ht="27" customHeight="1">
      <c r="A105" s="101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92">
        <v>34</v>
      </c>
      <c r="AG105" s="179" t="str">
        <f t="shared" ref="AG105:AH105" si="143">B44</f>
        <v>0</v>
      </c>
      <c r="AH105" s="148">
        <f t="shared" si="143"/>
        <v>0</v>
      </c>
      <c r="AI105" s="140"/>
      <c r="AJ105" s="140">
        <f t="shared" si="90"/>
        <v>0</v>
      </c>
      <c r="AK105" s="140"/>
      <c r="AL105" s="140">
        <f t="shared" si="91"/>
        <v>0</v>
      </c>
      <c r="AM105" s="140"/>
      <c r="AN105" s="140">
        <f t="shared" si="92"/>
        <v>0</v>
      </c>
      <c r="AO105" s="140"/>
      <c r="AP105" s="140">
        <f t="shared" si="93"/>
        <v>0</v>
      </c>
      <c r="AQ105" s="143"/>
      <c r="AR105" s="140">
        <f t="shared" si="94"/>
        <v>0</v>
      </c>
      <c r="AS105" s="143"/>
      <c r="AT105" s="140">
        <f t="shared" si="95"/>
        <v>0</v>
      </c>
      <c r="AU105" s="143"/>
      <c r="AV105" s="140">
        <f t="shared" si="96"/>
        <v>0</v>
      </c>
      <c r="AW105" s="143"/>
      <c r="AX105" s="140">
        <f t="shared" si="97"/>
        <v>0</v>
      </c>
      <c r="AY105" s="140"/>
      <c r="AZ105" s="140">
        <f t="shared" si="98"/>
        <v>0</v>
      </c>
      <c r="BA105" s="140"/>
      <c r="BB105" s="140">
        <f t="shared" si="99"/>
        <v>0</v>
      </c>
      <c r="BC105" s="140"/>
      <c r="BD105" s="140">
        <f t="shared" si="100"/>
        <v>0</v>
      </c>
      <c r="BE105" s="140"/>
      <c r="BF105" s="140">
        <f t="shared" si="101"/>
        <v>0</v>
      </c>
      <c r="BG105" s="141">
        <f t="shared" si="102"/>
        <v>0</v>
      </c>
      <c r="BH105" s="141" t="str">
        <f t="shared" si="103"/>
        <v/>
      </c>
      <c r="BI105" s="102"/>
    </row>
    <row r="106" spans="1:61" ht="27" customHeight="1">
      <c r="A106" s="101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92">
        <v>35</v>
      </c>
      <c r="AG106" s="179" t="str">
        <f t="shared" ref="AG106:AH106" si="144">B45</f>
        <v>0</v>
      </c>
      <c r="AH106" s="148">
        <f t="shared" si="144"/>
        <v>0</v>
      </c>
      <c r="AI106" s="140"/>
      <c r="AJ106" s="140">
        <f t="shared" si="90"/>
        <v>0</v>
      </c>
      <c r="AK106" s="140"/>
      <c r="AL106" s="140">
        <f t="shared" si="91"/>
        <v>0</v>
      </c>
      <c r="AM106" s="140"/>
      <c r="AN106" s="140">
        <f t="shared" si="92"/>
        <v>0</v>
      </c>
      <c r="AO106" s="140"/>
      <c r="AP106" s="140">
        <f t="shared" si="93"/>
        <v>0</v>
      </c>
      <c r="AQ106" s="143"/>
      <c r="AR106" s="140">
        <f t="shared" si="94"/>
        <v>0</v>
      </c>
      <c r="AS106" s="143"/>
      <c r="AT106" s="140">
        <f t="shared" si="95"/>
        <v>0</v>
      </c>
      <c r="AU106" s="143"/>
      <c r="AV106" s="140">
        <f t="shared" si="96"/>
        <v>0</v>
      </c>
      <c r="AW106" s="143"/>
      <c r="AX106" s="140">
        <f t="shared" si="97"/>
        <v>0</v>
      </c>
      <c r="AY106" s="140"/>
      <c r="AZ106" s="140">
        <f t="shared" si="98"/>
        <v>0</v>
      </c>
      <c r="BA106" s="140"/>
      <c r="BB106" s="140">
        <f t="shared" si="99"/>
        <v>0</v>
      </c>
      <c r="BC106" s="140"/>
      <c r="BD106" s="140">
        <f t="shared" si="100"/>
        <v>0</v>
      </c>
      <c r="BE106" s="140"/>
      <c r="BF106" s="140">
        <f t="shared" si="101"/>
        <v>0</v>
      </c>
      <c r="BG106" s="141">
        <f t="shared" si="102"/>
        <v>0</v>
      </c>
      <c r="BH106" s="141" t="str">
        <f t="shared" si="103"/>
        <v/>
      </c>
      <c r="BI106" s="102"/>
    </row>
    <row r="107" spans="1:61" ht="27" customHeight="1">
      <c r="A107" s="101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92">
        <v>36</v>
      </c>
      <c r="AG107" s="179" t="str">
        <f t="shared" ref="AG107:AH107" si="145">B46</f>
        <v>0</v>
      </c>
      <c r="AH107" s="148">
        <f t="shared" si="145"/>
        <v>0</v>
      </c>
      <c r="AI107" s="140"/>
      <c r="AJ107" s="140">
        <f t="shared" si="90"/>
        <v>0</v>
      </c>
      <c r="AK107" s="140"/>
      <c r="AL107" s="140">
        <f t="shared" si="91"/>
        <v>0</v>
      </c>
      <c r="AM107" s="140"/>
      <c r="AN107" s="140">
        <f t="shared" si="92"/>
        <v>0</v>
      </c>
      <c r="AO107" s="140"/>
      <c r="AP107" s="140">
        <f t="shared" si="93"/>
        <v>0</v>
      </c>
      <c r="AQ107" s="143"/>
      <c r="AR107" s="140">
        <f t="shared" si="94"/>
        <v>0</v>
      </c>
      <c r="AS107" s="143"/>
      <c r="AT107" s="140">
        <f t="shared" si="95"/>
        <v>0</v>
      </c>
      <c r="AU107" s="143"/>
      <c r="AV107" s="140">
        <f t="shared" si="96"/>
        <v>0</v>
      </c>
      <c r="AW107" s="143"/>
      <c r="AX107" s="140">
        <f t="shared" si="97"/>
        <v>0</v>
      </c>
      <c r="AY107" s="140"/>
      <c r="AZ107" s="140">
        <f t="shared" si="98"/>
        <v>0</v>
      </c>
      <c r="BA107" s="140"/>
      <c r="BB107" s="140">
        <f t="shared" si="99"/>
        <v>0</v>
      </c>
      <c r="BC107" s="140"/>
      <c r="BD107" s="140">
        <f t="shared" si="100"/>
        <v>0</v>
      </c>
      <c r="BE107" s="140"/>
      <c r="BF107" s="140">
        <f t="shared" si="101"/>
        <v>0</v>
      </c>
      <c r="BG107" s="141">
        <f t="shared" si="102"/>
        <v>0</v>
      </c>
      <c r="BH107" s="141" t="str">
        <f t="shared" si="103"/>
        <v/>
      </c>
      <c r="BI107" s="102"/>
    </row>
    <row r="108" spans="1:61" ht="27" customHeight="1">
      <c r="A108" s="101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92">
        <v>37</v>
      </c>
      <c r="AG108" s="179" t="str">
        <f t="shared" ref="AG108:AH108" si="146">B47</f>
        <v>0</v>
      </c>
      <c r="AH108" s="148">
        <f t="shared" si="146"/>
        <v>0</v>
      </c>
      <c r="AI108" s="140"/>
      <c r="AJ108" s="140">
        <f t="shared" si="90"/>
        <v>0</v>
      </c>
      <c r="AK108" s="140"/>
      <c r="AL108" s="140">
        <f t="shared" si="91"/>
        <v>0</v>
      </c>
      <c r="AM108" s="140"/>
      <c r="AN108" s="140">
        <f t="shared" si="92"/>
        <v>0</v>
      </c>
      <c r="AO108" s="140"/>
      <c r="AP108" s="140">
        <f t="shared" si="93"/>
        <v>0</v>
      </c>
      <c r="AQ108" s="149"/>
      <c r="AR108" s="140">
        <f t="shared" si="94"/>
        <v>0</v>
      </c>
      <c r="AS108" s="149"/>
      <c r="AT108" s="140">
        <f t="shared" si="95"/>
        <v>0</v>
      </c>
      <c r="AU108" s="149"/>
      <c r="AV108" s="140">
        <f t="shared" si="96"/>
        <v>0</v>
      </c>
      <c r="AW108" s="149"/>
      <c r="AX108" s="140">
        <f t="shared" si="97"/>
        <v>0</v>
      </c>
      <c r="AY108" s="140"/>
      <c r="AZ108" s="140">
        <f t="shared" si="98"/>
        <v>0</v>
      </c>
      <c r="BA108" s="140"/>
      <c r="BB108" s="140">
        <f t="shared" si="99"/>
        <v>0</v>
      </c>
      <c r="BC108" s="140"/>
      <c r="BD108" s="140">
        <f t="shared" si="100"/>
        <v>0</v>
      </c>
      <c r="BE108" s="140"/>
      <c r="BF108" s="140">
        <f t="shared" si="101"/>
        <v>0</v>
      </c>
      <c r="BG108" s="141">
        <f t="shared" si="102"/>
        <v>0</v>
      </c>
      <c r="BH108" s="141" t="str">
        <f t="shared" si="103"/>
        <v/>
      </c>
      <c r="BI108" s="102"/>
    </row>
    <row r="109" spans="1:61" ht="27" customHeight="1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92">
        <v>38</v>
      </c>
      <c r="AG109" s="179" t="str">
        <f t="shared" ref="AG109:AH109" si="147">B48</f>
        <v>0</v>
      </c>
      <c r="AH109" s="148">
        <f t="shared" si="147"/>
        <v>0</v>
      </c>
      <c r="AI109" s="140"/>
      <c r="AJ109" s="140">
        <f t="shared" si="90"/>
        <v>0</v>
      </c>
      <c r="AK109" s="140"/>
      <c r="AL109" s="140">
        <f t="shared" si="91"/>
        <v>0</v>
      </c>
      <c r="AM109" s="140"/>
      <c r="AN109" s="140">
        <f t="shared" si="92"/>
        <v>0</v>
      </c>
      <c r="AO109" s="140"/>
      <c r="AP109" s="140">
        <f t="shared" si="93"/>
        <v>0</v>
      </c>
      <c r="AQ109" s="140"/>
      <c r="AR109" s="140">
        <f t="shared" si="94"/>
        <v>0</v>
      </c>
      <c r="AS109" s="140"/>
      <c r="AT109" s="140">
        <f t="shared" si="95"/>
        <v>0</v>
      </c>
      <c r="AU109" s="140"/>
      <c r="AV109" s="140">
        <f t="shared" si="96"/>
        <v>0</v>
      </c>
      <c r="AW109" s="140"/>
      <c r="AX109" s="140">
        <f t="shared" si="97"/>
        <v>0</v>
      </c>
      <c r="AY109" s="140"/>
      <c r="AZ109" s="140">
        <f t="shared" si="98"/>
        <v>0</v>
      </c>
      <c r="BA109" s="140"/>
      <c r="BB109" s="140">
        <f t="shared" si="99"/>
        <v>0</v>
      </c>
      <c r="BC109" s="140"/>
      <c r="BD109" s="140">
        <f t="shared" si="100"/>
        <v>0</v>
      </c>
      <c r="BE109" s="140"/>
      <c r="BF109" s="140">
        <f t="shared" si="101"/>
        <v>0</v>
      </c>
      <c r="BG109" s="141">
        <f t="shared" si="102"/>
        <v>0</v>
      </c>
      <c r="BH109" s="141" t="str">
        <f t="shared" si="103"/>
        <v/>
      </c>
      <c r="BI109" s="102"/>
    </row>
    <row r="110" spans="1:61" ht="27" customHeight="1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92">
        <v>39</v>
      </c>
      <c r="AG110" s="179" t="str">
        <f t="shared" ref="AG110:AH110" si="148">B49</f>
        <v>0</v>
      </c>
      <c r="AH110" s="148">
        <f t="shared" si="148"/>
        <v>0</v>
      </c>
      <c r="AI110" s="140"/>
      <c r="AJ110" s="140">
        <f t="shared" si="90"/>
        <v>0</v>
      </c>
      <c r="AK110" s="140"/>
      <c r="AL110" s="140">
        <f t="shared" si="91"/>
        <v>0</v>
      </c>
      <c r="AM110" s="140"/>
      <c r="AN110" s="140">
        <f t="shared" si="92"/>
        <v>0</v>
      </c>
      <c r="AO110" s="140"/>
      <c r="AP110" s="140">
        <f t="shared" si="93"/>
        <v>0</v>
      </c>
      <c r="AQ110" s="143"/>
      <c r="AR110" s="140">
        <f t="shared" si="94"/>
        <v>0</v>
      </c>
      <c r="AS110" s="143"/>
      <c r="AT110" s="140">
        <f t="shared" si="95"/>
        <v>0</v>
      </c>
      <c r="AU110" s="143"/>
      <c r="AV110" s="140">
        <f t="shared" si="96"/>
        <v>0</v>
      </c>
      <c r="AW110" s="143"/>
      <c r="AX110" s="140">
        <f t="shared" si="97"/>
        <v>0</v>
      </c>
      <c r="AY110" s="140"/>
      <c r="AZ110" s="140">
        <f t="shared" si="98"/>
        <v>0</v>
      </c>
      <c r="BA110" s="140"/>
      <c r="BB110" s="140">
        <f t="shared" si="99"/>
        <v>0</v>
      </c>
      <c r="BC110" s="140"/>
      <c r="BD110" s="140">
        <f t="shared" si="100"/>
        <v>0</v>
      </c>
      <c r="BE110" s="140"/>
      <c r="BF110" s="140">
        <f t="shared" si="101"/>
        <v>0</v>
      </c>
      <c r="BG110" s="141">
        <f t="shared" si="102"/>
        <v>0</v>
      </c>
      <c r="BH110" s="141" t="str">
        <f t="shared" si="103"/>
        <v/>
      </c>
      <c r="BI110" s="102"/>
    </row>
    <row r="111" spans="1:61" ht="27" customHeight="1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92">
        <v>40</v>
      </c>
      <c r="AG111" s="179" t="str">
        <f t="shared" ref="AG111:AH111" si="149">B50</f>
        <v>0</v>
      </c>
      <c r="AH111" s="148">
        <f t="shared" si="149"/>
        <v>0</v>
      </c>
      <c r="AI111" s="140"/>
      <c r="AJ111" s="140">
        <f t="shared" si="90"/>
        <v>0</v>
      </c>
      <c r="AK111" s="140"/>
      <c r="AL111" s="140">
        <f t="shared" si="91"/>
        <v>0</v>
      </c>
      <c r="AM111" s="140"/>
      <c r="AN111" s="140">
        <f t="shared" si="92"/>
        <v>0</v>
      </c>
      <c r="AO111" s="140"/>
      <c r="AP111" s="140">
        <f t="shared" si="93"/>
        <v>0</v>
      </c>
      <c r="AQ111" s="140"/>
      <c r="AR111" s="140">
        <f t="shared" si="94"/>
        <v>0</v>
      </c>
      <c r="AS111" s="140"/>
      <c r="AT111" s="140">
        <f t="shared" si="95"/>
        <v>0</v>
      </c>
      <c r="AU111" s="140"/>
      <c r="AV111" s="140">
        <f t="shared" si="96"/>
        <v>0</v>
      </c>
      <c r="AW111" s="140"/>
      <c r="AX111" s="140">
        <f t="shared" si="97"/>
        <v>0</v>
      </c>
      <c r="AY111" s="140"/>
      <c r="AZ111" s="140">
        <f t="shared" si="98"/>
        <v>0</v>
      </c>
      <c r="BA111" s="140"/>
      <c r="BB111" s="140">
        <f t="shared" si="99"/>
        <v>0</v>
      </c>
      <c r="BC111" s="140"/>
      <c r="BD111" s="140">
        <f t="shared" si="100"/>
        <v>0</v>
      </c>
      <c r="BE111" s="140"/>
      <c r="BF111" s="140">
        <f t="shared" si="101"/>
        <v>0</v>
      </c>
      <c r="BG111" s="141">
        <f t="shared" si="102"/>
        <v>0</v>
      </c>
      <c r="BH111" s="141" t="str">
        <f t="shared" si="103"/>
        <v/>
      </c>
      <c r="BI111" s="102"/>
    </row>
    <row r="112" spans="1:61" ht="15.75" customHeight="1">
      <c r="A112" s="101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</row>
    <row r="113" spans="1:61" ht="15.75" customHeight="1">
      <c r="A113" s="101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2"/>
      <c r="AI113" s="2"/>
      <c r="AJ113" s="2"/>
      <c r="AK113" s="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</row>
    <row r="114" spans="1:61" ht="15.75" customHeight="1">
      <c r="A114" s="101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2"/>
      <c r="AI114" s="2"/>
      <c r="AJ114" s="2"/>
      <c r="AK114" s="2"/>
      <c r="AL114" s="102"/>
      <c r="AM114" s="102"/>
      <c r="AN114" s="102"/>
      <c r="AO114" s="106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</row>
    <row r="115" spans="1:61" ht="15.75" customHeight="1">
      <c r="A115" s="101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2"/>
      <c r="AI115" s="2"/>
      <c r="AJ115" s="2"/>
      <c r="AK115" s="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</row>
    <row r="116" spans="1:61" ht="15.75" customHeight="1">
      <c r="A116" s="101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2"/>
      <c r="AI116" s="2"/>
      <c r="AJ116" s="2"/>
      <c r="AK116" s="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</row>
    <row r="117" spans="1:61" ht="15.75" customHeight="1">
      <c r="A117" s="101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2"/>
      <c r="AI117" s="2"/>
      <c r="AJ117" s="2"/>
      <c r="AK117" s="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</row>
    <row r="118" spans="1:61" ht="15.75" customHeight="1">
      <c r="A118" s="101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2"/>
      <c r="AI118" s="2"/>
      <c r="AJ118" s="2"/>
      <c r="AK118" s="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</row>
    <row r="119" spans="1:61" ht="15.75" customHeight="1">
      <c r="A119" s="101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</row>
    <row r="120" spans="1:61" ht="15.75" customHeight="1">
      <c r="A120" s="101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62"/>
      <c r="AF120" s="366" t="s">
        <v>183</v>
      </c>
      <c r="AG120" s="330"/>
      <c r="AH120" s="330"/>
      <c r="AI120" s="330"/>
      <c r="AJ120" s="330"/>
      <c r="AK120" s="330"/>
      <c r="AL120" s="330"/>
      <c r="AM120" s="330"/>
      <c r="AN120" s="330"/>
      <c r="AO120" s="330"/>
      <c r="AP120" s="330"/>
      <c r="AQ120" s="330"/>
      <c r="AR120" s="330"/>
      <c r="AS120" s="330"/>
      <c r="AT120" s="330"/>
      <c r="AU120" s="330"/>
      <c r="AV120" s="330"/>
      <c r="AW120" s="330"/>
      <c r="AX120" s="330"/>
      <c r="AY120" s="330"/>
      <c r="AZ120" s="330"/>
      <c r="BA120" s="330"/>
      <c r="BB120" s="330"/>
      <c r="BC120" s="330"/>
      <c r="BD120" s="331"/>
      <c r="BE120" s="162"/>
      <c r="BF120" s="162"/>
      <c r="BG120" s="162"/>
      <c r="BH120" s="162"/>
      <c r="BI120" s="162"/>
    </row>
    <row r="121" spans="1:61" ht="15.75" customHeight="1">
      <c r="A121" s="101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62"/>
      <c r="AF121" s="367"/>
      <c r="AG121" s="321"/>
      <c r="AH121" s="321"/>
      <c r="AI121" s="321"/>
      <c r="AJ121" s="321"/>
      <c r="AK121" s="321"/>
      <c r="AL121" s="321"/>
      <c r="AM121" s="321"/>
      <c r="AN121" s="321"/>
      <c r="AO121" s="321"/>
      <c r="AP121" s="321"/>
      <c r="AQ121" s="321"/>
      <c r="AR121" s="321"/>
      <c r="AS121" s="321"/>
      <c r="AT121" s="321"/>
      <c r="AU121" s="321"/>
      <c r="AV121" s="321"/>
      <c r="AW121" s="321"/>
      <c r="AX121" s="321"/>
      <c r="AY121" s="321"/>
      <c r="AZ121" s="321"/>
      <c r="BA121" s="321"/>
      <c r="BB121" s="321"/>
      <c r="BC121" s="321"/>
      <c r="BD121" s="322"/>
      <c r="BE121" s="162"/>
      <c r="BF121" s="162"/>
      <c r="BG121" s="162"/>
      <c r="BH121" s="162"/>
      <c r="BI121" s="162"/>
    </row>
    <row r="122" spans="1:61" ht="15.75" customHeight="1">
      <c r="A122" s="101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62"/>
      <c r="AF122" s="323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4"/>
      <c r="AY122" s="324"/>
      <c r="AZ122" s="324"/>
      <c r="BA122" s="324"/>
      <c r="BB122" s="324"/>
      <c r="BC122" s="324"/>
      <c r="BD122" s="325"/>
      <c r="BE122" s="162"/>
      <c r="BF122" s="162"/>
      <c r="BG122" s="162"/>
      <c r="BH122" s="162"/>
      <c r="BI122" s="162"/>
    </row>
    <row r="123" spans="1:61" ht="15.75" customHeight="1">
      <c r="A123" s="101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</row>
    <row r="124" spans="1:61" ht="15.75" customHeight="1">
      <c r="A124" s="101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</row>
    <row r="125" spans="1:61" ht="15.75" customHeight="1">
      <c r="A125" s="101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</row>
    <row r="126" spans="1:61" ht="15.75" customHeight="1">
      <c r="A126" s="101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338" t="s">
        <v>146</v>
      </c>
      <c r="AI126" s="321"/>
      <c r="AJ126" s="321"/>
      <c r="AK126" s="321"/>
      <c r="AL126" s="321"/>
      <c r="AM126" s="321"/>
      <c r="AN126" s="321"/>
      <c r="AO126" s="321"/>
      <c r="AP126" s="321"/>
      <c r="AQ126" s="321"/>
      <c r="AR126" s="321"/>
      <c r="AS126" s="321"/>
      <c r="AT126" s="321"/>
      <c r="AU126" s="321"/>
      <c r="AV126" s="321"/>
      <c r="AW126" s="321"/>
      <c r="AX126" s="321"/>
      <c r="AY126" s="321"/>
      <c r="AZ126" s="321"/>
      <c r="BA126" s="321"/>
      <c r="BB126" s="321"/>
      <c r="BC126" s="102"/>
      <c r="BD126" s="102"/>
      <c r="BE126" s="102"/>
      <c r="BF126" s="102"/>
      <c r="BG126" s="102"/>
      <c r="BH126" s="102"/>
      <c r="BI126" s="102"/>
    </row>
    <row r="127" spans="1:61" ht="15.75" customHeight="1">
      <c r="A127" s="101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</row>
    <row r="128" spans="1:61" ht="15.75" customHeight="1">
      <c r="A128" s="101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82" t="str">
        <f>J8</f>
        <v>TEMA 3:</v>
      </c>
      <c r="AJ128" s="377"/>
      <c r="AK128" s="348"/>
      <c r="AL128" s="348"/>
      <c r="AM128" s="348"/>
      <c r="AN128" s="348"/>
      <c r="AO128" s="348"/>
      <c r="AP128" s="348"/>
      <c r="AQ128" s="349"/>
      <c r="AR128" s="182" t="s">
        <v>159</v>
      </c>
      <c r="AS128" s="183">
        <f>J7</f>
        <v>0</v>
      </c>
      <c r="AT128" s="184" t="s">
        <v>160</v>
      </c>
      <c r="AU128" s="185"/>
      <c r="AV128" s="186"/>
      <c r="AW128" s="186"/>
      <c r="AX128" s="186"/>
      <c r="AY128" s="186"/>
      <c r="AZ128" s="186"/>
      <c r="BA128" s="187"/>
      <c r="BB128" s="188"/>
      <c r="BC128" s="186"/>
      <c r="BD128" s="187"/>
      <c r="BE128" s="373" t="s">
        <v>161</v>
      </c>
      <c r="BF128" s="348"/>
      <c r="BG128" s="349"/>
      <c r="BH128" s="189">
        <f>AS128*0.7</f>
        <v>0</v>
      </c>
      <c r="BI128" s="102"/>
    </row>
    <row r="129" spans="1:61" ht="15.75" customHeight="1">
      <c r="A129" s="101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2"/>
      <c r="AG129" s="2"/>
      <c r="AH129" s="2"/>
      <c r="AI129" s="320"/>
      <c r="AJ129" s="321"/>
      <c r="AK129" s="321"/>
      <c r="AL129" s="322"/>
      <c r="AM129" s="329"/>
      <c r="AN129" s="330"/>
      <c r="AO129" s="330"/>
      <c r="AP129" s="331"/>
      <c r="AQ129" s="329"/>
      <c r="AR129" s="330"/>
      <c r="AS129" s="330"/>
      <c r="AT129" s="331"/>
      <c r="AU129" s="320" t="s">
        <v>165</v>
      </c>
      <c r="AV129" s="321"/>
      <c r="AW129" s="321"/>
      <c r="AX129" s="322"/>
      <c r="AY129" s="329" t="s">
        <v>165</v>
      </c>
      <c r="AZ129" s="330"/>
      <c r="BA129" s="330"/>
      <c r="BB129" s="331"/>
      <c r="BC129" s="320" t="s">
        <v>165</v>
      </c>
      <c r="BD129" s="321"/>
      <c r="BE129" s="321"/>
      <c r="BF129" s="322"/>
      <c r="BG129" s="326" t="s">
        <v>166</v>
      </c>
      <c r="BH129" s="322"/>
      <c r="BI129" s="102"/>
    </row>
    <row r="130" spans="1:61" ht="15.75" customHeight="1">
      <c r="A130" s="101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2"/>
      <c r="AG130" s="2"/>
      <c r="AH130" s="2"/>
      <c r="AI130" s="323"/>
      <c r="AJ130" s="324"/>
      <c r="AK130" s="324"/>
      <c r="AL130" s="325"/>
      <c r="AM130" s="323"/>
      <c r="AN130" s="324"/>
      <c r="AO130" s="324"/>
      <c r="AP130" s="325"/>
      <c r="AQ130" s="323"/>
      <c r="AR130" s="324"/>
      <c r="AS130" s="324"/>
      <c r="AT130" s="325"/>
      <c r="AU130" s="323"/>
      <c r="AV130" s="324"/>
      <c r="AW130" s="324"/>
      <c r="AX130" s="325"/>
      <c r="AY130" s="323"/>
      <c r="AZ130" s="324"/>
      <c r="BA130" s="324"/>
      <c r="BB130" s="325"/>
      <c r="BC130" s="323"/>
      <c r="BD130" s="324"/>
      <c r="BE130" s="324"/>
      <c r="BF130" s="325"/>
      <c r="BG130" s="323"/>
      <c r="BH130" s="325"/>
      <c r="BI130" s="102"/>
    </row>
    <row r="131" spans="1:61" ht="40.5" customHeight="1">
      <c r="A131" s="101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32" t="s">
        <v>147</v>
      </c>
      <c r="AG131" s="133" t="s">
        <v>148</v>
      </c>
      <c r="AH131" s="132" t="s">
        <v>149</v>
      </c>
      <c r="AI131" s="133" t="s">
        <v>167</v>
      </c>
      <c r="AJ131" s="134"/>
      <c r="AK131" s="133" t="s">
        <v>168</v>
      </c>
      <c r="AL131" s="136"/>
      <c r="AM131" s="133" t="s">
        <v>167</v>
      </c>
      <c r="AN131" s="134"/>
      <c r="AO131" s="133" t="s">
        <v>168</v>
      </c>
      <c r="AP131" s="136"/>
      <c r="AQ131" s="133" t="s">
        <v>167</v>
      </c>
      <c r="AR131" s="134"/>
      <c r="AS131" s="133" t="s">
        <v>168</v>
      </c>
      <c r="AT131" s="136"/>
      <c r="AU131" s="133" t="s">
        <v>167</v>
      </c>
      <c r="AV131" s="134"/>
      <c r="AW131" s="133" t="s">
        <v>168</v>
      </c>
      <c r="AX131" s="136"/>
      <c r="AY131" s="133" t="s">
        <v>167</v>
      </c>
      <c r="AZ131" s="134"/>
      <c r="BA131" s="133" t="s">
        <v>168</v>
      </c>
      <c r="BB131" s="136"/>
      <c r="BC131" s="133" t="s">
        <v>167</v>
      </c>
      <c r="BD131" s="134"/>
      <c r="BE131" s="133" t="s">
        <v>168</v>
      </c>
      <c r="BF131" s="136"/>
      <c r="BG131" s="137" t="s">
        <v>162</v>
      </c>
      <c r="BH131" s="132" t="s">
        <v>163</v>
      </c>
      <c r="BI131" s="102"/>
    </row>
    <row r="132" spans="1:61" ht="26.25" customHeight="1">
      <c r="A132" s="101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92">
        <v>1</v>
      </c>
      <c r="AG132" s="190">
        <f t="shared" ref="AG132:AH132" si="150">B11</f>
        <v>0</v>
      </c>
      <c r="AH132" s="190">
        <f t="shared" si="150"/>
        <v>0</v>
      </c>
      <c r="AI132" s="140"/>
      <c r="AJ132" s="140">
        <f t="shared" ref="AJ132:AJ171" si="151">AI132*$AL$131/100</f>
        <v>0</v>
      </c>
      <c r="AK132" s="140"/>
      <c r="AL132" s="140">
        <f t="shared" ref="AL132:AL171" si="152">AK132*$AL$131/100</f>
        <v>0</v>
      </c>
      <c r="AM132" s="140"/>
      <c r="AN132" s="140">
        <f t="shared" ref="AN132:AN171" si="153">AM132*$AP$131/100</f>
        <v>0</v>
      </c>
      <c r="AO132" s="140"/>
      <c r="AP132" s="140">
        <f t="shared" ref="AP132:AP171" si="154">AO132*$AP$131/100</f>
        <v>0</v>
      </c>
      <c r="AQ132" s="140"/>
      <c r="AR132" s="140">
        <f t="shared" ref="AR132:AR171" si="155">AQ132*$AT$131/100</f>
        <v>0</v>
      </c>
      <c r="AS132" s="140"/>
      <c r="AT132" s="140">
        <f t="shared" ref="AT132:AT171" si="156">AS132*$AT$131/100</f>
        <v>0</v>
      </c>
      <c r="AU132" s="140"/>
      <c r="AV132" s="140">
        <f t="shared" ref="AV132:AV171" si="157">AU132*$AX$131/100</f>
        <v>0</v>
      </c>
      <c r="AW132" s="140"/>
      <c r="AX132" s="140">
        <f t="shared" ref="AX132:AX171" si="158">AW132*$AX$131/100</f>
        <v>0</v>
      </c>
      <c r="AY132" s="140"/>
      <c r="AZ132" s="140">
        <f t="shared" ref="AZ132:AZ171" si="159">AY132*$BB$131/100</f>
        <v>0</v>
      </c>
      <c r="BA132" s="140"/>
      <c r="BB132" s="140">
        <f t="shared" ref="BB132:BB171" si="160">BA132*$BB$131/100</f>
        <v>0</v>
      </c>
      <c r="BC132" s="140"/>
      <c r="BD132" s="140">
        <f t="shared" ref="BD132:BD171" si="161">BC132*$BF$131/100</f>
        <v>0</v>
      </c>
      <c r="BE132" s="140"/>
      <c r="BF132" s="140">
        <f t="shared" ref="BF132:BF171" si="162">BE132*$BF$131/100</f>
        <v>0</v>
      </c>
      <c r="BG132" s="141">
        <f t="shared" ref="BG132:BG171" si="163">IF(AH132=0,0,(IF(OR(AK132&lt;&gt;"",AO132&lt;&gt;"",AS132&lt;&gt;"",AW132&lt;&gt;"",BA132&lt;&gt;"",BE132&lt;&gt;""),"NA",IF((AJ132+AN132+AR132+AV132+AZ132+BD132)&lt;$BH$128,"NA",(AJ132+AN132+AR132+AV132+AZ132+BD132)))))</f>
        <v>0</v>
      </c>
      <c r="BH132" s="141" t="str">
        <f t="shared" ref="BH132:BH171" si="164">IF(AND(AK132&lt;&gt;"",AO132&lt;&gt;"",AS132&lt;&gt;"",AW132&lt;&gt;"",BA132&lt;&gt;"",BE132&lt;&gt;""),IF(AL132+AP132+AT132+AX132+BB132+BF132&gt;=$BH$128,AL132+AP132+AT132+AX132+BB132+BF132,"NA"),IF(AND(AK132&lt;&gt;"",AO132&lt;&gt;"",AS132&lt;&gt;"",AW132&lt;&gt;"",BA132&lt;&gt;""),IF(AL132+AP132+AT132+AX132+BB132+BD132&gt;=$BH$128,AL132+AP132+AT132+AX132+BB132+BD132,"NA"),IF(AND(AK132&lt;&gt;"",AO132&lt;&gt;"",AS132&lt;&gt;"",AW132&lt;&gt;"",BE132&lt;&gt;""),IF(AL132+AP132+AT132+AX132+AZ132+BF132&gt;=$BH$128,AL132+AP132+AT132+AX132+AZ132+BF132,"NA"),IF(AND(AK132&lt;&gt;"",AO132&lt;&gt;"",AS132&lt;&gt;"",BA132&lt;&gt;"",BE132&lt;&gt;""),IF(AL132+AP132+AT132+AV132+BB132+BF132&gt;=$BH$128,AL132+AP132+AT132+AV132+BB132+BF132,"NA"),IF(AND(AK132&lt;&gt;"",AO132&lt;&gt;"",AW132&lt;&gt;"",BA132&lt;&gt;"",BE132&lt;&gt;""),IF(AL132+AP132+AR132+AX132+BB132+BF132&gt;=$BH$128,AL132+AP132+AR132+AX132+BB132+BF132,"NA"),IF(AND(AK132&lt;&gt;"",AS132&lt;&gt;"",AW132&lt;&gt;"",BA132&lt;&gt;"",BE132&lt;&gt;""),IF(AL132+AN132+AT132+AX132+BB132+BF132&gt;=$BH$128,AL132+AN132+AT132+AX132+BB132+BF132,"NA"),IF(AND(AO132&lt;&gt;"",AS132&lt;&gt;"",AW132&lt;&gt;"",BA132&lt;&gt;"",BE132&lt;&gt;""),IF(AJ132+AP132+AT132+AX132+BB132+BF132&gt;=$BH$128,AJ132+AP132+AT132+AX132+BB132+BF132,"NA"),IF(AND(AK132&lt;&gt;"",AO132&lt;&gt;"",AS132&lt;&gt;"",AW132&lt;&gt;""),IF(AL132+AP132+AT132+AX132+AZ132+BD132&gt;=$BH$128,AL132+AP132+AT132+AX132+AZ132+BD132,"NA"),IF(AND(AK132&lt;&gt;"",AO132&lt;&gt;"",AS132&lt;&gt;"",BA132&lt;&gt;""),IF(AL132+AP132+AT132+AV132+BB132+BD132&gt;=$BH$128,AL132+AP132+AT132+AV132+BB132+BD132,"NA"),IF(AND(AK132&lt;&gt;"",AO132&lt;&gt;"",AS132&lt;&gt;"",BE132&lt;&gt;""),IF(AL132+AP132+AT132+AV132+AZ132+BF132&gt;=$BH$128,AL132+AP132+AT132+AV132+AZ132+BF132,"NA"),IF(AND(AK132&lt;&gt;"",AO132&lt;&gt;"",AW132&lt;&gt;"",BA132&lt;&gt;""),IF(AL132+AP132+AR132+AX132+BB132+BD132&gt;=$BH$128,AL132+AP132+AR132+AX132+BB132+BD132,"NA"),IF(AND(AK132&lt;&gt;"",AO132&lt;&gt;"",AW132&lt;&gt;"",BE132&lt;&gt;""),IF(AL132+AP132+AR132+AX132+AZ132+BF132&gt;=$BH$128,AL132+AP132+AR132+AX132+AZ132+BF132,"NA"),IF(AND(AK132&lt;&gt;"",AS132&lt;&gt;"",AW132&lt;&gt;"",BE132&lt;&gt;""),IF(AL132+AN132+AT132+AX132+AZ132+BF132&gt;=$BH$128,AL132+AN132+AT132+AX132+AZ132+BF132,"NA"),IF(AND(AK132&lt;&gt;"",AS132&lt;&gt;"",AW132&lt;&gt;"",BA132&lt;&gt;""),IF(AL132+AN132+AT132+AX132+BB132+BD132&gt;=$BH$128,AL132+AN132+AT132+AX132+BB132+BD132,"NA"),IF(AND(AO132&lt;&gt;"",AS132&lt;&gt;"",AW132&lt;&gt;"",BA132&lt;&gt;""),IF(AJ132+AP132+AT132+AX132+BB132+BD132&gt;=$BH$128,AJ132+AP132+AT132+AX132+BB132+BD132,"NA"),IF(AND(AO132&lt;&gt;"",AS132&lt;&gt;"",AW132&lt;&gt;"",BE132&lt;&gt;""),IF(AJ132+AP132+AT132+AX132+AZ132+BF132&gt;=$BH$128,AJ132+AP132+AT132+AX132+AZ132+BF132,"NA"),IF(AND(AS132&lt;&gt;"",AW132&lt;&gt;"",BA132&lt;&gt;"",BE132&lt;&gt;""),IF(AJ132+AN132+AT132+AX132+BB132+BF132&gt;=$BH$128,AJ132+AN132+AT132+AX132+BB132+BF132,"NA"),IF(AND(AK132&lt;&gt;"",AO132&lt;&gt;"",BA132&lt;&gt;"",BE132&lt;&gt;""),IF(AL132+AP132+AR132+AV132+BB132+BF132&gt;=$BH$128,AL132+AP132+AR132+AV132+BB132+BF132,"NA"),IF(AND(AK132&lt;&gt;"",AS132&lt;&gt;"",BA132&lt;&gt;"",BE132&lt;&gt;""),IF(AL132+AN132+AT132+AV132+BB132+BF132&gt;=$BH$128,AL132+AN132+AT132+AV132+BB132+BF132,"NA"),IF(AND(AK132&lt;&gt;"",AW132&lt;&gt;"",BA132&lt;&gt;"",BE132&lt;&gt;""),IF(AL132+AN132+AR132+AX132+BB132+BF132&gt;=$BH$128,AL132+AN132+AR132+AX132+BB132+BF132,"NA"),IF(AND(AO132&lt;&gt;"",AS132&lt;&gt;"",BA132&lt;&gt;"",BE132&lt;&gt;""),IF(AJ132+AP132+AT132+AV132+BB132+BF132&gt;=$BH$128,AJ132+AP132+AT132+AV132+BB132+BF68,"NA"),IF(AND(AO132&lt;&gt;"",AW132&lt;&gt;"",BA132&lt;&gt;"",BE132&lt;&gt;""),IF(AJ132+AP132+AR132+AX132+BB132+BF132&gt;=$BH$128,AJ132+AP132+AR132+AX132+BB132+BF132,"NA"),IF(AND(AK132&lt;&gt;"",AO132&lt;&gt;"",AS132&lt;&gt;""),IF(AL132+AP132+AT132+AV132+AZ132+BD132&gt;=$BH$128,AL132+AP132+AT132+AV132+AZ132+BD132,"NA"),IF(AND(AK132&lt;&gt;"",AO132&lt;&gt;"",AW132&lt;&gt;""),IF(AL132+AP132+AR132+AX132+AZ132+BD132&gt;=$BH$128,AL132+AP132+AR132+AX132+AZ132+BD132,"NA"),IF(AND(AK132&lt;&gt;"",AO132&lt;&gt;"",BA132&lt;&gt;""),IF(AL132+AP132+AR132+AV132+BB132+BD132&gt;=$BH$128,AL132+AP132+AR132+AV132+BB132+BD132,"NA"),IF(AND(AK132&lt;&gt;"",AO132&lt;&gt;"",BE132&lt;&gt;""),IF(AL132+AP132+AR132+AV132+AZ132+BF132&gt;=$BH$128,AL132+AP132+AR132+AV132+AZ132+BF132,"NA"),IF(AND(AK132&lt;&gt;"",AS132&lt;&gt;"",AW132&lt;&gt;""),IF(AL132+AN132+AT132+AX132+AZ132+BD132&gt;=$BH$128,AL132+AN132+AT132+AX132+AZ132+BD132,"NA"),IF(AND(AK132&lt;&gt;"",AS132&lt;&gt;"",BA132&lt;&gt;""),IF(AL132+AN132+AT132+AV132+BB132+BD132&gt;=$BH$128,AL132+AN132+AT132+AV132+BB132+BD132,"NA"),IF(AND(AK132&lt;&gt;"",AS132&lt;&gt;"",BE132&lt;&gt;""),IF(AL132+AN132+AT132+AV132+AZ132+BF132&gt;=$BH$128,AL132+AN132+AT132+AV132+AZ132+BF132,"NA"),IF(AND(AK132&lt;&gt;"",AW132&lt;&gt;"",BA132&lt;&gt;""),IF(AL132+AN132+AR132+AX132+BB132+BD132&gt;=$BH$128,AL132+AN132+AR132+AX132+BB132+BD132,"NA"),IF(AND(AK132&lt;&gt;"",AW132&lt;&gt;"",BE132&lt;&gt;""),IF(AL132+AN132+AR132+AX132+AZ132+BF132&gt;=$BH$128,AL132+AN132+AR132+AX132+AZ132+BF132,"NA"),IF(AND(AK132&lt;&gt;"",BA132&lt;&gt;"",BE132&lt;&gt;""),IF(AL132+AN132+AR132+AV132+BB132+BF132&gt;=$BH$128,AL132+AN132+AR132+AV132+BB132+BF132,"NA"),IF(AND(AO132&lt;&gt;"",AS132&lt;&gt;"",AW132&lt;&gt;""),IF(AJ132+AP132+AT132+AX132+AZ132+BD132&gt;=$BH$128,AJ132+AP132+AT132+AX132+AZ132+BD132,"NA"),IF(AND(AO132&lt;&gt;"",AS132&lt;&gt;"",BA132&lt;&gt;"",),IF(AJ132+AP132+AT132+AV132+BB132+BD132&gt;=$BH$128,AJ132+AP132+AT132+AV132+BB132+BD132,"NA"),IF(AND(AO132&lt;&gt;"",AS132&lt;&gt;"",BE132&lt;&gt;""),IF(AJ132+AP132+AT132+AV132+AZ132+BF132&gt;=$BH$128,AJ132+AP132+AT132+AV132+AZ132+BF132,"NA"),IF(AND(AO132&lt;&gt;"",AW132&lt;&gt;"",BA132&lt;&gt;""),IF(AJ132+AP132+AR132+AX132+BB132+BD132&gt;=$BH$128,AJ132+AP132+AR132+AX132+BB132+BD132,"NA"),IF(AND(AO132&lt;&gt;"",AW132&lt;&gt;"",BE132&lt;&gt;""),IF(AJ132+AP132+AR132+AX132+AZ132+BF132&gt;=$BH$128,AJ132+AP132+AR132+AX132+AZ132+BF132,"NA"),IF(AND(AO132&lt;&gt;"",BA132&lt;&gt;"",BE132&lt;&gt;""),IF(AJ132+AP132+AR132+AV132+BB132+BF132&gt;=$BH$128,AJ132+AP132+AR132+AV132+BB132+BF132,"NA"),IF(AND(AS132&lt;&gt;"",AW132&lt;&gt;"",BA132&lt;&gt;""),IF(AJ132+AN132+AT132+AX132+BB132+BD132&gt;=$BH$128,AJ132+AN132+AT132+AX132+BB132+BD132,"NA"),IF(AND(AS132&lt;&gt;"",AW132&lt;&gt;"",BE132&lt;&gt;""),IF(AJ132+AN132+AT132+AX132+AZ132+BF132&gt;=$BH$128,AJ132+AN132+AT132+AX132+AZ132+BF132,"NA"),IF(AND(AS132&lt;&gt;"",BA132&lt;&gt;"",BE132&lt;&gt;""),IF(AJ132+AN132+AT132+AV132+BB132+BF132&gt;=$BH$128,AJ132+AN132+AT132+AV132+BB132+BF132,"NA"),IF(AND(AW132&lt;&gt;"",BA132&lt;&gt;"",BE132&lt;&gt;""),IF(AJ132+AN132+AR132+AX132+BB132+BF132&gt;=$BH$128,AJ132+AN132+AR132+AX132+BB132+BF132,"NA"),IF(AND(AK132&lt;&gt;"",AO132&lt;&gt;""),IF(AL132+AP132+AR132+AV132+AZ132+BD132&gt;=$BH$128,AL132+AP132+AR132+AV132+AZ132+BD132,"NA"),IF(AND(AK132&lt;&gt;"",AS132&lt;&gt;""),IF(AL132+AN132+AT132+AV132+AZ132+BD132&gt;=$BH$128,AL132+AN132+AT132+AV132+AZ132+BD132,"NA"),IF(AND(AK132&lt;&gt;"",AW132&lt;&gt;""),IF(AL132+AN132+AR132+AX132+AZ132+BD132&gt;=$BH$128,AL132+AN132+AR132+AX132+AZ132+BD132,"NA"),IF(AND(AK132&lt;&gt;"",BA132&lt;&gt;""),IF(AL132+AN132+AR132+AV132+BB132+BD132&gt;=$BH$128,AL132+AN132+AR132+AV132+BB132+BD132,"NA"),IF(AND(AK132&lt;&gt;"",BE132&lt;&gt;""),IF(AL132+AN132+AR132+AV132+AZ132+BF132&gt;=$BH$128,AL132+AN132+AR132+AV132+AZ132+BF132,"NA"),IF(AND(AO132&lt;&gt;"",AS132&lt;&gt;""),IF(AJ132+AP132+AT132+AV132+AZ132+BD132&gt;=$BH$128,AJ132+AP132+AT132+AV132+AZ132+BD132,"NA"),IF(AND(AO132&lt;&gt;"",AW132&lt;&gt;""),IF(AJ132+AP132+AR132+AX132+AZ132+BD132&gt;=$BH$128,AJ132+AP132+AR132+AX132+AZ132+BD132,"NA"),IF(AND(AO132&lt;&gt;"",BA132&lt;&gt;""),IF(AJ132+AP132+AR132+AV132+BB132+BD132&gt;=$BH$128,AJ132+AP132+AR132+AV132+BB132+BD132,"NA"),IF(AND(AO132&lt;&gt;"",BE132&lt;&gt;""),IF(AJ132+AP132+AR132+AV132+AZ132+BF132&gt;=$BH$128,AJ132+AP132+AR132+AV132+AZ132+BF132,"NA"),IF(AND(AS132&lt;&gt;"",AW132&lt;&gt;""),IF(AJ132+AN132+AT132+AX132+AZ132+BD132&gt;=$BH$128,AJ132+AN132+AT132+AX132+AZ132+BD132,"NA"),IF(AND(AS132&lt;&gt;"",BA132&lt;&gt;""),IF(AJ132+AN132+AT132+AV132+BB132+BD132&gt;=$BH$128,AJ132+AN132+AT132+AV132+BB132+BD132,"NA"),IF(AND(AS132&lt;&gt;"",BE132&lt;&gt;""),IF(AJ132+AN132+AT132+AV132+AZ132+BF132&gt;=$BH$128,AJ132+AN132+AT132+AV132+AZ132+BF132,"NA"),IF(AND(AW132&lt;&gt;"",BA132&lt;&gt;""),IF(AJ132+AN132+AR132+AX132+BB132+BD132&gt;=$BH$128,AJ132+AN132+AR132+AX132+BB132+BD132,"NA"),IF(AND(AW132&lt;&gt;"",BE132&lt;&gt;""),IF(AJ132+AN132+AR132+AX132+AZ132+BF132&gt;=$BH$128,AJ132+AN132+AR132+AX132+AZ132+BF132,"NA"),IF(AND(BA132&lt;&gt;"",BE132&lt;&gt;""),IF(AJ132+AN132+AR132+AV132+BB132+BF132&gt;=$BH$128,AJ132+AN132+AR132+AV132+BB132+BF132,"NA"),IF(AND(AK132&lt;&gt;""),IF(AL132+AN132+AR132+AV132+AZ132+BD132&gt;=$BH$128,AL132+AN132+AR132+AV132+AZ132+BD132,"NA"),IF(AND(AO132&lt;&gt;""),IF(AJ132+AP132+AR132+AV132+AZ132+BD132&gt;=$BH$128,AJ132+AP132+AR132+AV132+AZ132+BD132,"NA"),IF(AND(AS132&lt;&gt;""),IF(AJ132+AN132+AT132+AV132+AZ132+BD132&gt;=$BH$128,AJ132+AN132+AT132+AV132+AZ132+BD132,"NA"),IF(AND(AW132&lt;&gt;""),IF(AJ132+AN132+AR132+AX132+AZ132+BD132&gt;=$BH$128,AJ132+AN132+AR132+AX132+AZ132+BD132,"NA"),IF(AND(BA132&lt;&gt;""),IF(AJ132+AN132+AR132+AV132+BB132+BD132&gt;=$BH$128,AJ132+AN132+AR132+AV132+BB132+BD132,"NA"),IF(AND(BE132&lt;&gt;""),IF(AJ132+AN132+AR132+AV132+AZ132+BF132&gt;=$BH$128,AJ132+AN132+AR132+AV132+AZ132+BF132,"NA"),"")))))))))))))))))))))))))))))))))))))))))))))))))))))))))))))))</f>
        <v/>
      </c>
      <c r="BI132" s="102"/>
    </row>
    <row r="133" spans="1:61" ht="26.25" customHeight="1">
      <c r="A133" s="101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92">
        <v>2</v>
      </c>
      <c r="AG133" s="190">
        <f t="shared" ref="AG133:AH133" si="165">B12</f>
        <v>0</v>
      </c>
      <c r="AH133" s="190">
        <f t="shared" si="165"/>
        <v>0</v>
      </c>
      <c r="AI133" s="140"/>
      <c r="AJ133" s="140">
        <f t="shared" si="151"/>
        <v>0</v>
      </c>
      <c r="AK133" s="140"/>
      <c r="AL133" s="140">
        <f t="shared" si="152"/>
        <v>0</v>
      </c>
      <c r="AM133" s="140"/>
      <c r="AN133" s="140">
        <f t="shared" si="153"/>
        <v>0</v>
      </c>
      <c r="AO133" s="140"/>
      <c r="AP133" s="140">
        <f t="shared" si="154"/>
        <v>0</v>
      </c>
      <c r="AQ133" s="140"/>
      <c r="AR133" s="140">
        <f t="shared" si="155"/>
        <v>0</v>
      </c>
      <c r="AS133" s="143"/>
      <c r="AT133" s="140">
        <f t="shared" si="156"/>
        <v>0</v>
      </c>
      <c r="AU133" s="143"/>
      <c r="AV133" s="140">
        <f t="shared" si="157"/>
        <v>0</v>
      </c>
      <c r="AW133" s="143"/>
      <c r="AX133" s="140">
        <f t="shared" si="158"/>
        <v>0</v>
      </c>
      <c r="AY133" s="140"/>
      <c r="AZ133" s="140">
        <f t="shared" si="159"/>
        <v>0</v>
      </c>
      <c r="BA133" s="140"/>
      <c r="BB133" s="140">
        <f t="shared" si="160"/>
        <v>0</v>
      </c>
      <c r="BC133" s="140"/>
      <c r="BD133" s="140">
        <f t="shared" si="161"/>
        <v>0</v>
      </c>
      <c r="BE133" s="140"/>
      <c r="BF133" s="140">
        <f t="shared" si="162"/>
        <v>0</v>
      </c>
      <c r="BG133" s="141">
        <f t="shared" si="163"/>
        <v>0</v>
      </c>
      <c r="BH133" s="141" t="str">
        <f t="shared" si="164"/>
        <v/>
      </c>
      <c r="BI133" s="102"/>
    </row>
    <row r="134" spans="1:61" ht="26.25" customHeight="1">
      <c r="A134" s="101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92">
        <v>3</v>
      </c>
      <c r="AG134" s="190">
        <f t="shared" ref="AG134:AH134" si="166">B13</f>
        <v>0</v>
      </c>
      <c r="AH134" s="190">
        <f t="shared" si="166"/>
        <v>0</v>
      </c>
      <c r="AI134" s="140"/>
      <c r="AJ134" s="140">
        <f t="shared" si="151"/>
        <v>0</v>
      </c>
      <c r="AK134" s="140"/>
      <c r="AL134" s="140">
        <f t="shared" si="152"/>
        <v>0</v>
      </c>
      <c r="AM134" s="140"/>
      <c r="AN134" s="140">
        <f t="shared" si="153"/>
        <v>0</v>
      </c>
      <c r="AO134" s="140"/>
      <c r="AP134" s="140">
        <f t="shared" si="154"/>
        <v>0</v>
      </c>
      <c r="AQ134" s="140"/>
      <c r="AR134" s="140">
        <f t="shared" si="155"/>
        <v>0</v>
      </c>
      <c r="AS134" s="144"/>
      <c r="AT134" s="140">
        <f t="shared" si="156"/>
        <v>0</v>
      </c>
      <c r="AU134" s="144"/>
      <c r="AV134" s="140">
        <f t="shared" si="157"/>
        <v>0</v>
      </c>
      <c r="AW134" s="144"/>
      <c r="AX134" s="140">
        <f t="shared" si="158"/>
        <v>0</v>
      </c>
      <c r="AY134" s="140"/>
      <c r="AZ134" s="140">
        <f t="shared" si="159"/>
        <v>0</v>
      </c>
      <c r="BA134" s="140"/>
      <c r="BB134" s="140">
        <f t="shared" si="160"/>
        <v>0</v>
      </c>
      <c r="BC134" s="140"/>
      <c r="BD134" s="140">
        <f t="shared" si="161"/>
        <v>0</v>
      </c>
      <c r="BE134" s="140"/>
      <c r="BF134" s="140">
        <f t="shared" si="162"/>
        <v>0</v>
      </c>
      <c r="BG134" s="141">
        <f t="shared" si="163"/>
        <v>0</v>
      </c>
      <c r="BH134" s="141" t="str">
        <f t="shared" si="164"/>
        <v/>
      </c>
      <c r="BI134" s="102"/>
    </row>
    <row r="135" spans="1:61" ht="26.25" customHeight="1">
      <c r="A135" s="101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92">
        <v>4</v>
      </c>
      <c r="AG135" s="190">
        <f t="shared" ref="AG135:AH135" si="167">B14</f>
        <v>0</v>
      </c>
      <c r="AH135" s="190">
        <f t="shared" si="167"/>
        <v>0</v>
      </c>
      <c r="AI135" s="140"/>
      <c r="AJ135" s="140">
        <f t="shared" si="151"/>
        <v>0</v>
      </c>
      <c r="AK135" s="140"/>
      <c r="AL135" s="140">
        <f t="shared" si="152"/>
        <v>0</v>
      </c>
      <c r="AM135" s="140"/>
      <c r="AN135" s="140">
        <f t="shared" si="153"/>
        <v>0</v>
      </c>
      <c r="AO135" s="140"/>
      <c r="AP135" s="140">
        <f t="shared" si="154"/>
        <v>0</v>
      </c>
      <c r="AQ135" s="140"/>
      <c r="AR135" s="140">
        <f t="shared" si="155"/>
        <v>0</v>
      </c>
      <c r="AS135" s="143"/>
      <c r="AT135" s="140">
        <f t="shared" si="156"/>
        <v>0</v>
      </c>
      <c r="AU135" s="143"/>
      <c r="AV135" s="140">
        <f t="shared" si="157"/>
        <v>0</v>
      </c>
      <c r="AW135" s="143"/>
      <c r="AX135" s="140">
        <f t="shared" si="158"/>
        <v>0</v>
      </c>
      <c r="AY135" s="140"/>
      <c r="AZ135" s="140">
        <f t="shared" si="159"/>
        <v>0</v>
      </c>
      <c r="BA135" s="140"/>
      <c r="BB135" s="140">
        <f t="shared" si="160"/>
        <v>0</v>
      </c>
      <c r="BC135" s="140"/>
      <c r="BD135" s="140">
        <f t="shared" si="161"/>
        <v>0</v>
      </c>
      <c r="BE135" s="140"/>
      <c r="BF135" s="140">
        <f t="shared" si="162"/>
        <v>0</v>
      </c>
      <c r="BG135" s="141">
        <f t="shared" si="163"/>
        <v>0</v>
      </c>
      <c r="BH135" s="141" t="str">
        <f t="shared" si="164"/>
        <v/>
      </c>
      <c r="BI135" s="102"/>
    </row>
    <row r="136" spans="1:61" ht="26.25" customHeight="1">
      <c r="A136" s="101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92">
        <v>5</v>
      </c>
      <c r="AG136" s="190">
        <f t="shared" ref="AG136:AH136" si="168">B15</f>
        <v>0</v>
      </c>
      <c r="AH136" s="190">
        <f t="shared" si="168"/>
        <v>0</v>
      </c>
      <c r="AI136" s="140"/>
      <c r="AJ136" s="140">
        <f t="shared" si="151"/>
        <v>0</v>
      </c>
      <c r="AK136" s="140"/>
      <c r="AL136" s="140">
        <f t="shared" si="152"/>
        <v>0</v>
      </c>
      <c r="AM136" s="140"/>
      <c r="AN136" s="140">
        <f t="shared" si="153"/>
        <v>0</v>
      </c>
      <c r="AO136" s="140"/>
      <c r="AP136" s="140">
        <f t="shared" si="154"/>
        <v>0</v>
      </c>
      <c r="AQ136" s="140"/>
      <c r="AR136" s="140">
        <f t="shared" si="155"/>
        <v>0</v>
      </c>
      <c r="AS136" s="140"/>
      <c r="AT136" s="140">
        <f t="shared" si="156"/>
        <v>0</v>
      </c>
      <c r="AU136" s="140"/>
      <c r="AV136" s="140">
        <f t="shared" si="157"/>
        <v>0</v>
      </c>
      <c r="AW136" s="140"/>
      <c r="AX136" s="140">
        <f t="shared" si="158"/>
        <v>0</v>
      </c>
      <c r="AY136" s="140"/>
      <c r="AZ136" s="140">
        <f t="shared" si="159"/>
        <v>0</v>
      </c>
      <c r="BA136" s="140"/>
      <c r="BB136" s="140">
        <f t="shared" si="160"/>
        <v>0</v>
      </c>
      <c r="BC136" s="140"/>
      <c r="BD136" s="140">
        <f t="shared" si="161"/>
        <v>0</v>
      </c>
      <c r="BE136" s="140"/>
      <c r="BF136" s="140">
        <f t="shared" si="162"/>
        <v>0</v>
      </c>
      <c r="BG136" s="141">
        <f t="shared" si="163"/>
        <v>0</v>
      </c>
      <c r="BH136" s="141" t="str">
        <f t="shared" si="164"/>
        <v/>
      </c>
      <c r="BI136" s="102"/>
    </row>
    <row r="137" spans="1:61" ht="26.25" customHeight="1">
      <c r="A137" s="101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92">
        <v>6</v>
      </c>
      <c r="AG137" s="190">
        <f t="shared" ref="AG137:AH137" si="169">B16</f>
        <v>0</v>
      </c>
      <c r="AH137" s="190">
        <f t="shared" si="169"/>
        <v>0</v>
      </c>
      <c r="AI137" s="140"/>
      <c r="AJ137" s="140">
        <f t="shared" si="151"/>
        <v>0</v>
      </c>
      <c r="AK137" s="140"/>
      <c r="AL137" s="140">
        <f t="shared" si="152"/>
        <v>0</v>
      </c>
      <c r="AM137" s="140"/>
      <c r="AN137" s="140">
        <f t="shared" si="153"/>
        <v>0</v>
      </c>
      <c r="AO137" s="140"/>
      <c r="AP137" s="140">
        <f t="shared" si="154"/>
        <v>0</v>
      </c>
      <c r="AQ137" s="140"/>
      <c r="AR137" s="140">
        <f t="shared" si="155"/>
        <v>0</v>
      </c>
      <c r="AS137" s="143"/>
      <c r="AT137" s="140">
        <f t="shared" si="156"/>
        <v>0</v>
      </c>
      <c r="AU137" s="143"/>
      <c r="AV137" s="140">
        <f t="shared" si="157"/>
        <v>0</v>
      </c>
      <c r="AW137" s="143"/>
      <c r="AX137" s="140">
        <f t="shared" si="158"/>
        <v>0</v>
      </c>
      <c r="AY137" s="140"/>
      <c r="AZ137" s="140">
        <f t="shared" si="159"/>
        <v>0</v>
      </c>
      <c r="BA137" s="140"/>
      <c r="BB137" s="140">
        <f t="shared" si="160"/>
        <v>0</v>
      </c>
      <c r="BC137" s="140"/>
      <c r="BD137" s="140">
        <f t="shared" si="161"/>
        <v>0</v>
      </c>
      <c r="BE137" s="140"/>
      <c r="BF137" s="140">
        <f t="shared" si="162"/>
        <v>0</v>
      </c>
      <c r="BG137" s="141">
        <f t="shared" si="163"/>
        <v>0</v>
      </c>
      <c r="BH137" s="141" t="str">
        <f t="shared" si="164"/>
        <v/>
      </c>
      <c r="BI137" s="102"/>
    </row>
    <row r="138" spans="1:61" ht="26.25" customHeight="1">
      <c r="A138" s="101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92">
        <v>7</v>
      </c>
      <c r="AG138" s="190">
        <f t="shared" ref="AG138:AH138" si="170">B17</f>
        <v>0</v>
      </c>
      <c r="AH138" s="190">
        <f t="shared" si="170"/>
        <v>0</v>
      </c>
      <c r="AI138" s="140"/>
      <c r="AJ138" s="140">
        <f t="shared" si="151"/>
        <v>0</v>
      </c>
      <c r="AK138" s="140"/>
      <c r="AL138" s="140">
        <f t="shared" si="152"/>
        <v>0</v>
      </c>
      <c r="AM138" s="140"/>
      <c r="AN138" s="140">
        <f t="shared" si="153"/>
        <v>0</v>
      </c>
      <c r="AO138" s="140"/>
      <c r="AP138" s="140">
        <f t="shared" si="154"/>
        <v>0</v>
      </c>
      <c r="AQ138" s="140"/>
      <c r="AR138" s="140">
        <f t="shared" si="155"/>
        <v>0</v>
      </c>
      <c r="AS138" s="140"/>
      <c r="AT138" s="140">
        <f t="shared" si="156"/>
        <v>0</v>
      </c>
      <c r="AU138" s="140"/>
      <c r="AV138" s="140">
        <f t="shared" si="157"/>
        <v>0</v>
      </c>
      <c r="AW138" s="140"/>
      <c r="AX138" s="140">
        <f t="shared" si="158"/>
        <v>0</v>
      </c>
      <c r="AY138" s="140"/>
      <c r="AZ138" s="140">
        <f t="shared" si="159"/>
        <v>0</v>
      </c>
      <c r="BA138" s="140"/>
      <c r="BB138" s="140">
        <f t="shared" si="160"/>
        <v>0</v>
      </c>
      <c r="BC138" s="140"/>
      <c r="BD138" s="140">
        <f t="shared" si="161"/>
        <v>0</v>
      </c>
      <c r="BE138" s="140"/>
      <c r="BF138" s="140">
        <f t="shared" si="162"/>
        <v>0</v>
      </c>
      <c r="BG138" s="141">
        <f t="shared" si="163"/>
        <v>0</v>
      </c>
      <c r="BH138" s="141" t="str">
        <f t="shared" si="164"/>
        <v/>
      </c>
      <c r="BI138" s="102"/>
    </row>
    <row r="139" spans="1:61" ht="26.25" customHeight="1">
      <c r="A139" s="101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92">
        <v>8</v>
      </c>
      <c r="AG139" s="190">
        <f t="shared" ref="AG139:AH139" si="171">B18</f>
        <v>0</v>
      </c>
      <c r="AH139" s="191">
        <f t="shared" si="171"/>
        <v>0</v>
      </c>
      <c r="AI139" s="140"/>
      <c r="AJ139" s="140">
        <f t="shared" si="151"/>
        <v>0</v>
      </c>
      <c r="AK139" s="140"/>
      <c r="AL139" s="140">
        <f t="shared" si="152"/>
        <v>0</v>
      </c>
      <c r="AM139" s="140"/>
      <c r="AN139" s="140">
        <f t="shared" si="153"/>
        <v>0</v>
      </c>
      <c r="AO139" s="140"/>
      <c r="AP139" s="140">
        <f t="shared" si="154"/>
        <v>0</v>
      </c>
      <c r="AQ139" s="140"/>
      <c r="AR139" s="140">
        <f t="shared" si="155"/>
        <v>0</v>
      </c>
      <c r="AS139" s="140"/>
      <c r="AT139" s="140">
        <f t="shared" si="156"/>
        <v>0</v>
      </c>
      <c r="AU139" s="140"/>
      <c r="AV139" s="140">
        <f t="shared" si="157"/>
        <v>0</v>
      </c>
      <c r="AW139" s="140"/>
      <c r="AX139" s="140">
        <f t="shared" si="158"/>
        <v>0</v>
      </c>
      <c r="AY139" s="140"/>
      <c r="AZ139" s="140">
        <f t="shared" si="159"/>
        <v>0</v>
      </c>
      <c r="BA139" s="140"/>
      <c r="BB139" s="140">
        <f t="shared" si="160"/>
        <v>0</v>
      </c>
      <c r="BC139" s="140"/>
      <c r="BD139" s="140">
        <f t="shared" si="161"/>
        <v>0</v>
      </c>
      <c r="BE139" s="140"/>
      <c r="BF139" s="140">
        <f t="shared" si="162"/>
        <v>0</v>
      </c>
      <c r="BG139" s="141">
        <f t="shared" si="163"/>
        <v>0</v>
      </c>
      <c r="BH139" s="141" t="str">
        <f t="shared" si="164"/>
        <v/>
      </c>
      <c r="BI139" s="102"/>
    </row>
    <row r="140" spans="1:61" ht="26.25" customHeight="1">
      <c r="A140" s="101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92">
        <v>9</v>
      </c>
      <c r="AG140" s="190">
        <f t="shared" ref="AG140:AH140" si="172">B19</f>
        <v>0</v>
      </c>
      <c r="AH140" s="190">
        <f t="shared" si="172"/>
        <v>0</v>
      </c>
      <c r="AI140" s="140"/>
      <c r="AJ140" s="140">
        <f t="shared" si="151"/>
        <v>0</v>
      </c>
      <c r="AK140" s="140"/>
      <c r="AL140" s="140">
        <f t="shared" si="152"/>
        <v>0</v>
      </c>
      <c r="AM140" s="140"/>
      <c r="AN140" s="140">
        <f t="shared" si="153"/>
        <v>0</v>
      </c>
      <c r="AO140" s="140"/>
      <c r="AP140" s="140">
        <f t="shared" si="154"/>
        <v>0</v>
      </c>
      <c r="AQ140" s="140"/>
      <c r="AR140" s="140">
        <f t="shared" si="155"/>
        <v>0</v>
      </c>
      <c r="AS140" s="140"/>
      <c r="AT140" s="140">
        <f t="shared" si="156"/>
        <v>0</v>
      </c>
      <c r="AU140" s="140"/>
      <c r="AV140" s="140">
        <f t="shared" si="157"/>
        <v>0</v>
      </c>
      <c r="AW140" s="140"/>
      <c r="AX140" s="140">
        <f t="shared" si="158"/>
        <v>0</v>
      </c>
      <c r="AY140" s="140"/>
      <c r="AZ140" s="140">
        <f t="shared" si="159"/>
        <v>0</v>
      </c>
      <c r="BA140" s="140"/>
      <c r="BB140" s="140">
        <f t="shared" si="160"/>
        <v>0</v>
      </c>
      <c r="BC140" s="140"/>
      <c r="BD140" s="140">
        <f t="shared" si="161"/>
        <v>0</v>
      </c>
      <c r="BE140" s="140"/>
      <c r="BF140" s="140">
        <f t="shared" si="162"/>
        <v>0</v>
      </c>
      <c r="BG140" s="141">
        <f t="shared" si="163"/>
        <v>0</v>
      </c>
      <c r="BH140" s="141" t="str">
        <f t="shared" si="164"/>
        <v/>
      </c>
      <c r="BI140" s="102"/>
    </row>
    <row r="141" spans="1:61" ht="26.25" customHeight="1">
      <c r="A141" s="101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92">
        <v>10</v>
      </c>
      <c r="AG141" s="190">
        <f t="shared" ref="AG141:AH141" si="173">B20</f>
        <v>0</v>
      </c>
      <c r="AH141" s="191">
        <f t="shared" si="173"/>
        <v>0</v>
      </c>
      <c r="AI141" s="140"/>
      <c r="AJ141" s="140">
        <f t="shared" si="151"/>
        <v>0</v>
      </c>
      <c r="AK141" s="140"/>
      <c r="AL141" s="140">
        <f t="shared" si="152"/>
        <v>0</v>
      </c>
      <c r="AM141" s="140"/>
      <c r="AN141" s="140">
        <f t="shared" si="153"/>
        <v>0</v>
      </c>
      <c r="AO141" s="140"/>
      <c r="AP141" s="140">
        <f t="shared" si="154"/>
        <v>0</v>
      </c>
      <c r="AQ141" s="140"/>
      <c r="AR141" s="140">
        <f t="shared" si="155"/>
        <v>0</v>
      </c>
      <c r="AS141" s="140"/>
      <c r="AT141" s="140">
        <f t="shared" si="156"/>
        <v>0</v>
      </c>
      <c r="AU141" s="140"/>
      <c r="AV141" s="140">
        <f t="shared" si="157"/>
        <v>0</v>
      </c>
      <c r="AW141" s="140"/>
      <c r="AX141" s="140">
        <f t="shared" si="158"/>
        <v>0</v>
      </c>
      <c r="AY141" s="140"/>
      <c r="AZ141" s="140">
        <f t="shared" si="159"/>
        <v>0</v>
      </c>
      <c r="BA141" s="140"/>
      <c r="BB141" s="140">
        <f t="shared" si="160"/>
        <v>0</v>
      </c>
      <c r="BC141" s="140"/>
      <c r="BD141" s="140">
        <f t="shared" si="161"/>
        <v>0</v>
      </c>
      <c r="BE141" s="140"/>
      <c r="BF141" s="140">
        <f t="shared" si="162"/>
        <v>0</v>
      </c>
      <c r="BG141" s="141">
        <f t="shared" si="163"/>
        <v>0</v>
      </c>
      <c r="BH141" s="141" t="str">
        <f t="shared" si="164"/>
        <v/>
      </c>
      <c r="BI141" s="102"/>
    </row>
    <row r="142" spans="1:61" ht="26.25" customHeight="1">
      <c r="A142" s="101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92">
        <v>11</v>
      </c>
      <c r="AG142" s="190">
        <f t="shared" ref="AG142:AH142" si="174">B21</f>
        <v>0</v>
      </c>
      <c r="AH142" s="190">
        <f t="shared" si="174"/>
        <v>0</v>
      </c>
      <c r="AI142" s="140"/>
      <c r="AJ142" s="140">
        <f t="shared" si="151"/>
        <v>0</v>
      </c>
      <c r="AK142" s="140"/>
      <c r="AL142" s="140">
        <f t="shared" si="152"/>
        <v>0</v>
      </c>
      <c r="AM142" s="140"/>
      <c r="AN142" s="140">
        <f t="shared" si="153"/>
        <v>0</v>
      </c>
      <c r="AO142" s="140"/>
      <c r="AP142" s="140">
        <f t="shared" si="154"/>
        <v>0</v>
      </c>
      <c r="AQ142" s="140"/>
      <c r="AR142" s="140">
        <f t="shared" si="155"/>
        <v>0</v>
      </c>
      <c r="AS142" s="140"/>
      <c r="AT142" s="140">
        <f t="shared" si="156"/>
        <v>0</v>
      </c>
      <c r="AU142" s="140"/>
      <c r="AV142" s="140">
        <f t="shared" si="157"/>
        <v>0</v>
      </c>
      <c r="AW142" s="140"/>
      <c r="AX142" s="140">
        <f t="shared" si="158"/>
        <v>0</v>
      </c>
      <c r="AY142" s="140"/>
      <c r="AZ142" s="140">
        <f t="shared" si="159"/>
        <v>0</v>
      </c>
      <c r="BA142" s="140"/>
      <c r="BB142" s="140">
        <f t="shared" si="160"/>
        <v>0</v>
      </c>
      <c r="BC142" s="140"/>
      <c r="BD142" s="140">
        <f t="shared" si="161"/>
        <v>0</v>
      </c>
      <c r="BE142" s="140"/>
      <c r="BF142" s="140">
        <f t="shared" si="162"/>
        <v>0</v>
      </c>
      <c r="BG142" s="141">
        <f t="shared" si="163"/>
        <v>0</v>
      </c>
      <c r="BH142" s="141" t="str">
        <f t="shared" si="164"/>
        <v/>
      </c>
      <c r="BI142" s="102"/>
    </row>
    <row r="143" spans="1:61" ht="26.25" customHeight="1">
      <c r="A143" s="101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92">
        <v>12</v>
      </c>
      <c r="AG143" s="190">
        <f t="shared" ref="AG143:AH143" si="175">B22</f>
        <v>0</v>
      </c>
      <c r="AH143" s="190">
        <f t="shared" si="175"/>
        <v>0</v>
      </c>
      <c r="AI143" s="140"/>
      <c r="AJ143" s="140">
        <f t="shared" si="151"/>
        <v>0</v>
      </c>
      <c r="AK143" s="140"/>
      <c r="AL143" s="140">
        <f t="shared" si="152"/>
        <v>0</v>
      </c>
      <c r="AM143" s="140"/>
      <c r="AN143" s="140">
        <f t="shared" si="153"/>
        <v>0</v>
      </c>
      <c r="AO143" s="140"/>
      <c r="AP143" s="140">
        <f t="shared" si="154"/>
        <v>0</v>
      </c>
      <c r="AQ143" s="140"/>
      <c r="AR143" s="140">
        <f t="shared" si="155"/>
        <v>0</v>
      </c>
      <c r="AS143" s="140"/>
      <c r="AT143" s="140">
        <f t="shared" si="156"/>
        <v>0</v>
      </c>
      <c r="AU143" s="140"/>
      <c r="AV143" s="140">
        <f t="shared" si="157"/>
        <v>0</v>
      </c>
      <c r="AW143" s="140"/>
      <c r="AX143" s="140">
        <f t="shared" si="158"/>
        <v>0</v>
      </c>
      <c r="AY143" s="140"/>
      <c r="AZ143" s="140">
        <f t="shared" si="159"/>
        <v>0</v>
      </c>
      <c r="BA143" s="140"/>
      <c r="BB143" s="140">
        <f t="shared" si="160"/>
        <v>0</v>
      </c>
      <c r="BC143" s="140"/>
      <c r="BD143" s="140">
        <f t="shared" si="161"/>
        <v>0</v>
      </c>
      <c r="BE143" s="140"/>
      <c r="BF143" s="140">
        <f t="shared" si="162"/>
        <v>0</v>
      </c>
      <c r="BG143" s="141">
        <f t="shared" si="163"/>
        <v>0</v>
      </c>
      <c r="BH143" s="141" t="str">
        <f t="shared" si="164"/>
        <v/>
      </c>
      <c r="BI143" s="102"/>
    </row>
    <row r="144" spans="1:61" ht="26.25" customHeight="1">
      <c r="A144" s="101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92">
        <v>13</v>
      </c>
      <c r="AG144" s="190">
        <f t="shared" ref="AG144:AH144" si="176">B23</f>
        <v>0</v>
      </c>
      <c r="AH144" s="190">
        <f t="shared" si="176"/>
        <v>0</v>
      </c>
      <c r="AI144" s="140"/>
      <c r="AJ144" s="140">
        <f t="shared" si="151"/>
        <v>0</v>
      </c>
      <c r="AK144" s="140"/>
      <c r="AL144" s="140">
        <f t="shared" si="152"/>
        <v>0</v>
      </c>
      <c r="AM144" s="140"/>
      <c r="AN144" s="140">
        <f t="shared" si="153"/>
        <v>0</v>
      </c>
      <c r="AO144" s="140"/>
      <c r="AP144" s="140">
        <f t="shared" si="154"/>
        <v>0</v>
      </c>
      <c r="AQ144" s="140"/>
      <c r="AR144" s="140">
        <f t="shared" si="155"/>
        <v>0</v>
      </c>
      <c r="AS144" s="140"/>
      <c r="AT144" s="140">
        <f t="shared" si="156"/>
        <v>0</v>
      </c>
      <c r="AU144" s="140"/>
      <c r="AV144" s="140">
        <f t="shared" si="157"/>
        <v>0</v>
      </c>
      <c r="AW144" s="140"/>
      <c r="AX144" s="140">
        <f t="shared" si="158"/>
        <v>0</v>
      </c>
      <c r="AY144" s="140"/>
      <c r="AZ144" s="140">
        <f t="shared" si="159"/>
        <v>0</v>
      </c>
      <c r="BA144" s="140"/>
      <c r="BB144" s="140">
        <f t="shared" si="160"/>
        <v>0</v>
      </c>
      <c r="BC144" s="140"/>
      <c r="BD144" s="140">
        <f t="shared" si="161"/>
        <v>0</v>
      </c>
      <c r="BE144" s="140"/>
      <c r="BF144" s="140">
        <f t="shared" si="162"/>
        <v>0</v>
      </c>
      <c r="BG144" s="141">
        <f t="shared" si="163"/>
        <v>0</v>
      </c>
      <c r="BH144" s="141" t="str">
        <f t="shared" si="164"/>
        <v/>
      </c>
      <c r="BI144" s="102"/>
    </row>
    <row r="145" spans="1:61" ht="26.25" customHeight="1">
      <c r="A145" s="101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92">
        <v>14</v>
      </c>
      <c r="AG145" s="190">
        <f t="shared" ref="AG145:AH145" si="177">B24</f>
        <v>0</v>
      </c>
      <c r="AH145" s="190">
        <f t="shared" si="177"/>
        <v>0</v>
      </c>
      <c r="AI145" s="140"/>
      <c r="AJ145" s="140">
        <f t="shared" si="151"/>
        <v>0</v>
      </c>
      <c r="AK145" s="140"/>
      <c r="AL145" s="140">
        <f t="shared" si="152"/>
        <v>0</v>
      </c>
      <c r="AM145" s="140"/>
      <c r="AN145" s="140">
        <f t="shared" si="153"/>
        <v>0</v>
      </c>
      <c r="AO145" s="140"/>
      <c r="AP145" s="140">
        <f t="shared" si="154"/>
        <v>0</v>
      </c>
      <c r="AQ145" s="140"/>
      <c r="AR145" s="140">
        <f t="shared" si="155"/>
        <v>0</v>
      </c>
      <c r="AS145" s="140"/>
      <c r="AT145" s="140">
        <f t="shared" si="156"/>
        <v>0</v>
      </c>
      <c r="AU145" s="140"/>
      <c r="AV145" s="140">
        <f t="shared" si="157"/>
        <v>0</v>
      </c>
      <c r="AW145" s="140"/>
      <c r="AX145" s="140">
        <f t="shared" si="158"/>
        <v>0</v>
      </c>
      <c r="AY145" s="140"/>
      <c r="AZ145" s="140">
        <f t="shared" si="159"/>
        <v>0</v>
      </c>
      <c r="BA145" s="140"/>
      <c r="BB145" s="140">
        <f t="shared" si="160"/>
        <v>0</v>
      </c>
      <c r="BC145" s="140"/>
      <c r="BD145" s="140">
        <f t="shared" si="161"/>
        <v>0</v>
      </c>
      <c r="BE145" s="140"/>
      <c r="BF145" s="140">
        <f t="shared" si="162"/>
        <v>0</v>
      </c>
      <c r="BG145" s="141">
        <f t="shared" si="163"/>
        <v>0</v>
      </c>
      <c r="BH145" s="141" t="str">
        <f t="shared" si="164"/>
        <v/>
      </c>
      <c r="BI145" s="102"/>
    </row>
    <row r="146" spans="1:61" ht="26.25" customHeight="1">
      <c r="A146" s="101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92">
        <v>15</v>
      </c>
      <c r="AG146" s="190">
        <f t="shared" ref="AG146:AH146" si="178">B25</f>
        <v>0</v>
      </c>
      <c r="AH146" s="190">
        <f t="shared" si="178"/>
        <v>0</v>
      </c>
      <c r="AI146" s="140"/>
      <c r="AJ146" s="140">
        <f t="shared" si="151"/>
        <v>0</v>
      </c>
      <c r="AK146" s="140"/>
      <c r="AL146" s="140">
        <f t="shared" si="152"/>
        <v>0</v>
      </c>
      <c r="AM146" s="140"/>
      <c r="AN146" s="140">
        <f t="shared" si="153"/>
        <v>0</v>
      </c>
      <c r="AO146" s="140"/>
      <c r="AP146" s="140">
        <f t="shared" si="154"/>
        <v>0</v>
      </c>
      <c r="AQ146" s="140"/>
      <c r="AR146" s="140">
        <f t="shared" si="155"/>
        <v>0</v>
      </c>
      <c r="AS146" s="140"/>
      <c r="AT146" s="140">
        <f t="shared" si="156"/>
        <v>0</v>
      </c>
      <c r="AU146" s="140"/>
      <c r="AV146" s="140">
        <f t="shared" si="157"/>
        <v>0</v>
      </c>
      <c r="AW146" s="140"/>
      <c r="AX146" s="140">
        <f t="shared" si="158"/>
        <v>0</v>
      </c>
      <c r="AY146" s="140"/>
      <c r="AZ146" s="140">
        <f t="shared" si="159"/>
        <v>0</v>
      </c>
      <c r="BA146" s="140"/>
      <c r="BB146" s="140">
        <f t="shared" si="160"/>
        <v>0</v>
      </c>
      <c r="BC146" s="140"/>
      <c r="BD146" s="140">
        <f t="shared" si="161"/>
        <v>0</v>
      </c>
      <c r="BE146" s="140"/>
      <c r="BF146" s="140">
        <f t="shared" si="162"/>
        <v>0</v>
      </c>
      <c r="BG146" s="141">
        <f t="shared" si="163"/>
        <v>0</v>
      </c>
      <c r="BH146" s="141" t="str">
        <f t="shared" si="164"/>
        <v/>
      </c>
      <c r="BI146" s="102"/>
    </row>
    <row r="147" spans="1:61" ht="26.25" customHeight="1">
      <c r="A147" s="101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92">
        <v>16</v>
      </c>
      <c r="AG147" s="190">
        <f t="shared" ref="AG147:AH147" si="179">B26</f>
        <v>0</v>
      </c>
      <c r="AH147" s="190">
        <f t="shared" si="179"/>
        <v>0</v>
      </c>
      <c r="AI147" s="140"/>
      <c r="AJ147" s="140">
        <f t="shared" si="151"/>
        <v>0</v>
      </c>
      <c r="AK147" s="140"/>
      <c r="AL147" s="140">
        <f t="shared" si="152"/>
        <v>0</v>
      </c>
      <c r="AM147" s="140"/>
      <c r="AN147" s="140">
        <f t="shared" si="153"/>
        <v>0</v>
      </c>
      <c r="AO147" s="140"/>
      <c r="AP147" s="140">
        <f t="shared" si="154"/>
        <v>0</v>
      </c>
      <c r="AQ147" s="140"/>
      <c r="AR147" s="140">
        <f t="shared" si="155"/>
        <v>0</v>
      </c>
      <c r="AS147" s="140"/>
      <c r="AT147" s="140">
        <f t="shared" si="156"/>
        <v>0</v>
      </c>
      <c r="AU147" s="140"/>
      <c r="AV147" s="140">
        <f t="shared" si="157"/>
        <v>0</v>
      </c>
      <c r="AW147" s="140"/>
      <c r="AX147" s="140">
        <f t="shared" si="158"/>
        <v>0</v>
      </c>
      <c r="AY147" s="140"/>
      <c r="AZ147" s="140">
        <f t="shared" si="159"/>
        <v>0</v>
      </c>
      <c r="BA147" s="140"/>
      <c r="BB147" s="140">
        <f t="shared" si="160"/>
        <v>0</v>
      </c>
      <c r="BC147" s="140"/>
      <c r="BD147" s="140">
        <f t="shared" si="161"/>
        <v>0</v>
      </c>
      <c r="BE147" s="140"/>
      <c r="BF147" s="140">
        <f t="shared" si="162"/>
        <v>0</v>
      </c>
      <c r="BG147" s="141">
        <f t="shared" si="163"/>
        <v>0</v>
      </c>
      <c r="BH147" s="141" t="str">
        <f t="shared" si="164"/>
        <v/>
      </c>
      <c r="BI147" s="102"/>
    </row>
    <row r="148" spans="1:61" ht="26.25" customHeight="1">
      <c r="A148" s="101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92">
        <v>17</v>
      </c>
      <c r="AG148" s="190">
        <f t="shared" ref="AG148:AH148" si="180">B27</f>
        <v>0</v>
      </c>
      <c r="AH148" s="190">
        <f t="shared" si="180"/>
        <v>0</v>
      </c>
      <c r="AI148" s="140"/>
      <c r="AJ148" s="140">
        <f t="shared" si="151"/>
        <v>0</v>
      </c>
      <c r="AK148" s="140"/>
      <c r="AL148" s="140">
        <f t="shared" si="152"/>
        <v>0</v>
      </c>
      <c r="AM148" s="140"/>
      <c r="AN148" s="140">
        <f t="shared" si="153"/>
        <v>0</v>
      </c>
      <c r="AO148" s="140"/>
      <c r="AP148" s="140">
        <f t="shared" si="154"/>
        <v>0</v>
      </c>
      <c r="AQ148" s="140"/>
      <c r="AR148" s="140">
        <f t="shared" si="155"/>
        <v>0</v>
      </c>
      <c r="AS148" s="140"/>
      <c r="AT148" s="140">
        <f t="shared" si="156"/>
        <v>0</v>
      </c>
      <c r="AU148" s="140"/>
      <c r="AV148" s="140">
        <f t="shared" si="157"/>
        <v>0</v>
      </c>
      <c r="AW148" s="140"/>
      <c r="AX148" s="140">
        <f t="shared" si="158"/>
        <v>0</v>
      </c>
      <c r="AY148" s="140"/>
      <c r="AZ148" s="140">
        <f t="shared" si="159"/>
        <v>0</v>
      </c>
      <c r="BA148" s="140"/>
      <c r="BB148" s="140">
        <f t="shared" si="160"/>
        <v>0</v>
      </c>
      <c r="BC148" s="140"/>
      <c r="BD148" s="140">
        <f t="shared" si="161"/>
        <v>0</v>
      </c>
      <c r="BE148" s="140"/>
      <c r="BF148" s="140">
        <f t="shared" si="162"/>
        <v>0</v>
      </c>
      <c r="BG148" s="141">
        <f t="shared" si="163"/>
        <v>0</v>
      </c>
      <c r="BH148" s="141" t="str">
        <f t="shared" si="164"/>
        <v/>
      </c>
      <c r="BI148" s="102"/>
    </row>
    <row r="149" spans="1:61" ht="26.25" customHeight="1">
      <c r="A149" s="101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92">
        <v>18</v>
      </c>
      <c r="AG149" s="190">
        <f t="shared" ref="AG149:AH149" si="181">B28</f>
        <v>0</v>
      </c>
      <c r="AH149" s="190">
        <f t="shared" si="181"/>
        <v>0</v>
      </c>
      <c r="AI149" s="140"/>
      <c r="AJ149" s="140">
        <f t="shared" si="151"/>
        <v>0</v>
      </c>
      <c r="AK149" s="140"/>
      <c r="AL149" s="140">
        <f t="shared" si="152"/>
        <v>0</v>
      </c>
      <c r="AM149" s="140"/>
      <c r="AN149" s="140">
        <f t="shared" si="153"/>
        <v>0</v>
      </c>
      <c r="AO149" s="140"/>
      <c r="AP149" s="140">
        <f t="shared" si="154"/>
        <v>0</v>
      </c>
      <c r="AQ149" s="140"/>
      <c r="AR149" s="140">
        <f t="shared" si="155"/>
        <v>0</v>
      </c>
      <c r="AS149" s="140"/>
      <c r="AT149" s="140">
        <f t="shared" si="156"/>
        <v>0</v>
      </c>
      <c r="AU149" s="140"/>
      <c r="AV149" s="140">
        <f t="shared" si="157"/>
        <v>0</v>
      </c>
      <c r="AW149" s="140"/>
      <c r="AX149" s="140">
        <f t="shared" si="158"/>
        <v>0</v>
      </c>
      <c r="AY149" s="140"/>
      <c r="AZ149" s="140">
        <f t="shared" si="159"/>
        <v>0</v>
      </c>
      <c r="BA149" s="140"/>
      <c r="BB149" s="140">
        <f t="shared" si="160"/>
        <v>0</v>
      </c>
      <c r="BC149" s="140"/>
      <c r="BD149" s="140">
        <f t="shared" si="161"/>
        <v>0</v>
      </c>
      <c r="BE149" s="140"/>
      <c r="BF149" s="140">
        <f t="shared" si="162"/>
        <v>0</v>
      </c>
      <c r="BG149" s="141">
        <f t="shared" si="163"/>
        <v>0</v>
      </c>
      <c r="BH149" s="141" t="str">
        <f t="shared" si="164"/>
        <v/>
      </c>
      <c r="BI149" s="102"/>
    </row>
    <row r="150" spans="1:61" ht="26.25" customHeight="1">
      <c r="A150" s="101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92">
        <v>19</v>
      </c>
      <c r="AG150" s="190">
        <f t="shared" ref="AG150:AH150" si="182">B29</f>
        <v>0</v>
      </c>
      <c r="AH150" s="190">
        <f t="shared" si="182"/>
        <v>0</v>
      </c>
      <c r="AI150" s="140"/>
      <c r="AJ150" s="140">
        <f t="shared" si="151"/>
        <v>0</v>
      </c>
      <c r="AK150" s="140"/>
      <c r="AL150" s="140">
        <f t="shared" si="152"/>
        <v>0</v>
      </c>
      <c r="AM150" s="140"/>
      <c r="AN150" s="140">
        <f t="shared" si="153"/>
        <v>0</v>
      </c>
      <c r="AO150" s="140"/>
      <c r="AP150" s="140">
        <f t="shared" si="154"/>
        <v>0</v>
      </c>
      <c r="AQ150" s="140"/>
      <c r="AR150" s="140">
        <f t="shared" si="155"/>
        <v>0</v>
      </c>
      <c r="AS150" s="140"/>
      <c r="AT150" s="140">
        <f t="shared" si="156"/>
        <v>0</v>
      </c>
      <c r="AU150" s="140"/>
      <c r="AV150" s="140">
        <f t="shared" si="157"/>
        <v>0</v>
      </c>
      <c r="AW150" s="140"/>
      <c r="AX150" s="140">
        <f t="shared" si="158"/>
        <v>0</v>
      </c>
      <c r="AY150" s="140"/>
      <c r="AZ150" s="140">
        <f t="shared" si="159"/>
        <v>0</v>
      </c>
      <c r="BA150" s="140"/>
      <c r="BB150" s="140">
        <f t="shared" si="160"/>
        <v>0</v>
      </c>
      <c r="BC150" s="140"/>
      <c r="BD150" s="140">
        <f t="shared" si="161"/>
        <v>0</v>
      </c>
      <c r="BE150" s="140"/>
      <c r="BF150" s="140">
        <f t="shared" si="162"/>
        <v>0</v>
      </c>
      <c r="BG150" s="141">
        <f t="shared" si="163"/>
        <v>0</v>
      </c>
      <c r="BH150" s="141" t="str">
        <f t="shared" si="164"/>
        <v/>
      </c>
      <c r="BI150" s="102"/>
    </row>
    <row r="151" spans="1:61" ht="26.25" customHeight="1">
      <c r="A151" s="101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92">
        <v>20</v>
      </c>
      <c r="AG151" s="190">
        <f t="shared" ref="AG151:AH151" si="183">B30</f>
        <v>0</v>
      </c>
      <c r="AH151" s="191">
        <f t="shared" si="183"/>
        <v>0</v>
      </c>
      <c r="AI151" s="140"/>
      <c r="AJ151" s="140">
        <f t="shared" si="151"/>
        <v>0</v>
      </c>
      <c r="AK151" s="140"/>
      <c r="AL151" s="140">
        <f t="shared" si="152"/>
        <v>0</v>
      </c>
      <c r="AM151" s="140"/>
      <c r="AN151" s="140">
        <f t="shared" si="153"/>
        <v>0</v>
      </c>
      <c r="AO151" s="140"/>
      <c r="AP151" s="140">
        <f t="shared" si="154"/>
        <v>0</v>
      </c>
      <c r="AQ151" s="140"/>
      <c r="AR151" s="140">
        <f t="shared" si="155"/>
        <v>0</v>
      </c>
      <c r="AS151" s="140"/>
      <c r="AT151" s="140">
        <f t="shared" si="156"/>
        <v>0</v>
      </c>
      <c r="AU151" s="140"/>
      <c r="AV151" s="140">
        <f t="shared" si="157"/>
        <v>0</v>
      </c>
      <c r="AW151" s="140"/>
      <c r="AX151" s="140">
        <f t="shared" si="158"/>
        <v>0</v>
      </c>
      <c r="AY151" s="140"/>
      <c r="AZ151" s="140">
        <f t="shared" si="159"/>
        <v>0</v>
      </c>
      <c r="BA151" s="140"/>
      <c r="BB151" s="140">
        <f t="shared" si="160"/>
        <v>0</v>
      </c>
      <c r="BC151" s="140"/>
      <c r="BD151" s="140">
        <f t="shared" si="161"/>
        <v>0</v>
      </c>
      <c r="BE151" s="140"/>
      <c r="BF151" s="140">
        <f t="shared" si="162"/>
        <v>0</v>
      </c>
      <c r="BG151" s="141">
        <f t="shared" si="163"/>
        <v>0</v>
      </c>
      <c r="BH151" s="141" t="str">
        <f t="shared" si="164"/>
        <v/>
      </c>
      <c r="BI151" s="102"/>
    </row>
    <row r="152" spans="1:61" ht="26.25" customHeight="1">
      <c r="A152" s="101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92">
        <v>21</v>
      </c>
      <c r="AG152" s="190">
        <f t="shared" ref="AG152:AH152" si="184">B31</f>
        <v>0</v>
      </c>
      <c r="AH152" s="190">
        <f t="shared" si="184"/>
        <v>0</v>
      </c>
      <c r="AI152" s="140"/>
      <c r="AJ152" s="140">
        <f t="shared" si="151"/>
        <v>0</v>
      </c>
      <c r="AK152" s="140"/>
      <c r="AL152" s="140">
        <f t="shared" si="152"/>
        <v>0</v>
      </c>
      <c r="AM152" s="140"/>
      <c r="AN152" s="140">
        <f t="shared" si="153"/>
        <v>0</v>
      </c>
      <c r="AO152" s="140"/>
      <c r="AP152" s="140">
        <f t="shared" si="154"/>
        <v>0</v>
      </c>
      <c r="AQ152" s="140"/>
      <c r="AR152" s="140">
        <f t="shared" si="155"/>
        <v>0</v>
      </c>
      <c r="AS152" s="140"/>
      <c r="AT152" s="140">
        <f t="shared" si="156"/>
        <v>0</v>
      </c>
      <c r="AU152" s="140"/>
      <c r="AV152" s="140">
        <f t="shared" si="157"/>
        <v>0</v>
      </c>
      <c r="AW152" s="140"/>
      <c r="AX152" s="140">
        <f t="shared" si="158"/>
        <v>0</v>
      </c>
      <c r="AY152" s="140"/>
      <c r="AZ152" s="140">
        <f t="shared" si="159"/>
        <v>0</v>
      </c>
      <c r="BA152" s="140"/>
      <c r="BB152" s="140">
        <f t="shared" si="160"/>
        <v>0</v>
      </c>
      <c r="BC152" s="140"/>
      <c r="BD152" s="140">
        <f t="shared" si="161"/>
        <v>0</v>
      </c>
      <c r="BE152" s="140"/>
      <c r="BF152" s="140">
        <f t="shared" si="162"/>
        <v>0</v>
      </c>
      <c r="BG152" s="141">
        <f t="shared" si="163"/>
        <v>0</v>
      </c>
      <c r="BH152" s="141" t="str">
        <f t="shared" si="164"/>
        <v/>
      </c>
      <c r="BI152" s="102"/>
    </row>
    <row r="153" spans="1:61" ht="26.25" customHeight="1">
      <c r="A153" s="101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92">
        <v>22</v>
      </c>
      <c r="AG153" s="190">
        <f t="shared" ref="AG153:AH153" si="185">B32</f>
        <v>0</v>
      </c>
      <c r="AH153" s="190">
        <f t="shared" si="185"/>
        <v>0</v>
      </c>
      <c r="AI153" s="140"/>
      <c r="AJ153" s="140">
        <f t="shared" si="151"/>
        <v>0</v>
      </c>
      <c r="AK153" s="140"/>
      <c r="AL153" s="140">
        <f t="shared" si="152"/>
        <v>0</v>
      </c>
      <c r="AM153" s="140"/>
      <c r="AN153" s="140">
        <f t="shared" si="153"/>
        <v>0</v>
      </c>
      <c r="AO153" s="140"/>
      <c r="AP153" s="140">
        <f t="shared" si="154"/>
        <v>0</v>
      </c>
      <c r="AQ153" s="140"/>
      <c r="AR153" s="140">
        <f t="shared" si="155"/>
        <v>0</v>
      </c>
      <c r="AS153" s="140"/>
      <c r="AT153" s="140">
        <f t="shared" si="156"/>
        <v>0</v>
      </c>
      <c r="AU153" s="140"/>
      <c r="AV153" s="140">
        <f t="shared" si="157"/>
        <v>0</v>
      </c>
      <c r="AW153" s="140"/>
      <c r="AX153" s="140">
        <f t="shared" si="158"/>
        <v>0</v>
      </c>
      <c r="AY153" s="140"/>
      <c r="AZ153" s="140">
        <f t="shared" si="159"/>
        <v>0</v>
      </c>
      <c r="BA153" s="140"/>
      <c r="BB153" s="140">
        <f t="shared" si="160"/>
        <v>0</v>
      </c>
      <c r="BC153" s="140"/>
      <c r="BD153" s="140">
        <f t="shared" si="161"/>
        <v>0</v>
      </c>
      <c r="BE153" s="140"/>
      <c r="BF153" s="140">
        <f t="shared" si="162"/>
        <v>0</v>
      </c>
      <c r="BG153" s="141">
        <f t="shared" si="163"/>
        <v>0</v>
      </c>
      <c r="BH153" s="141" t="str">
        <f t="shared" si="164"/>
        <v/>
      </c>
      <c r="BI153" s="102"/>
    </row>
    <row r="154" spans="1:61" ht="26.25" customHeight="1">
      <c r="A154" s="101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92">
        <v>23</v>
      </c>
      <c r="AG154" s="190">
        <f t="shared" ref="AG154:AH154" si="186">B33</f>
        <v>0</v>
      </c>
      <c r="AH154" s="190">
        <f t="shared" si="186"/>
        <v>0</v>
      </c>
      <c r="AI154" s="140"/>
      <c r="AJ154" s="140">
        <f t="shared" si="151"/>
        <v>0</v>
      </c>
      <c r="AK154" s="140"/>
      <c r="AL154" s="140">
        <f t="shared" si="152"/>
        <v>0</v>
      </c>
      <c r="AM154" s="140"/>
      <c r="AN154" s="140">
        <f t="shared" si="153"/>
        <v>0</v>
      </c>
      <c r="AO154" s="140"/>
      <c r="AP154" s="140">
        <f t="shared" si="154"/>
        <v>0</v>
      </c>
      <c r="AQ154" s="140"/>
      <c r="AR154" s="140">
        <f t="shared" si="155"/>
        <v>0</v>
      </c>
      <c r="AS154" s="140"/>
      <c r="AT154" s="140">
        <f t="shared" si="156"/>
        <v>0</v>
      </c>
      <c r="AU154" s="140"/>
      <c r="AV154" s="140">
        <f t="shared" si="157"/>
        <v>0</v>
      </c>
      <c r="AW154" s="140"/>
      <c r="AX154" s="140">
        <f t="shared" si="158"/>
        <v>0</v>
      </c>
      <c r="AY154" s="140"/>
      <c r="AZ154" s="140">
        <f t="shared" si="159"/>
        <v>0</v>
      </c>
      <c r="BA154" s="140"/>
      <c r="BB154" s="140">
        <f t="shared" si="160"/>
        <v>0</v>
      </c>
      <c r="BC154" s="140"/>
      <c r="BD154" s="140">
        <f t="shared" si="161"/>
        <v>0</v>
      </c>
      <c r="BE154" s="140"/>
      <c r="BF154" s="140">
        <f t="shared" si="162"/>
        <v>0</v>
      </c>
      <c r="BG154" s="141">
        <f t="shared" si="163"/>
        <v>0</v>
      </c>
      <c r="BH154" s="141" t="str">
        <f t="shared" si="164"/>
        <v/>
      </c>
      <c r="BI154" s="102"/>
    </row>
    <row r="155" spans="1:61" ht="26.25" customHeight="1">
      <c r="A155" s="101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92">
        <v>24</v>
      </c>
      <c r="AG155" s="190">
        <f t="shared" ref="AG155:AH155" si="187">B34</f>
        <v>0</v>
      </c>
      <c r="AH155" s="190">
        <f t="shared" si="187"/>
        <v>0</v>
      </c>
      <c r="AI155" s="140"/>
      <c r="AJ155" s="140">
        <f t="shared" si="151"/>
        <v>0</v>
      </c>
      <c r="AK155" s="140"/>
      <c r="AL155" s="140">
        <f t="shared" si="152"/>
        <v>0</v>
      </c>
      <c r="AM155" s="140"/>
      <c r="AN155" s="140">
        <f t="shared" si="153"/>
        <v>0</v>
      </c>
      <c r="AO155" s="140"/>
      <c r="AP155" s="140">
        <f t="shared" si="154"/>
        <v>0</v>
      </c>
      <c r="AQ155" s="140"/>
      <c r="AR155" s="140">
        <f t="shared" si="155"/>
        <v>0</v>
      </c>
      <c r="AS155" s="140"/>
      <c r="AT155" s="140">
        <f t="shared" si="156"/>
        <v>0</v>
      </c>
      <c r="AU155" s="140"/>
      <c r="AV155" s="140">
        <f t="shared" si="157"/>
        <v>0</v>
      </c>
      <c r="AW155" s="140"/>
      <c r="AX155" s="140">
        <f t="shared" si="158"/>
        <v>0</v>
      </c>
      <c r="AY155" s="140"/>
      <c r="AZ155" s="140">
        <f t="shared" si="159"/>
        <v>0</v>
      </c>
      <c r="BA155" s="140"/>
      <c r="BB155" s="140">
        <f t="shared" si="160"/>
        <v>0</v>
      </c>
      <c r="BC155" s="140"/>
      <c r="BD155" s="140">
        <f t="shared" si="161"/>
        <v>0</v>
      </c>
      <c r="BE155" s="140"/>
      <c r="BF155" s="140">
        <f t="shared" si="162"/>
        <v>0</v>
      </c>
      <c r="BG155" s="141">
        <f t="shared" si="163"/>
        <v>0</v>
      </c>
      <c r="BH155" s="141" t="str">
        <f t="shared" si="164"/>
        <v/>
      </c>
      <c r="BI155" s="102"/>
    </row>
    <row r="156" spans="1:61" ht="26.25" customHeight="1">
      <c r="A156" s="101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92">
        <v>25</v>
      </c>
      <c r="AG156" s="190">
        <f t="shared" ref="AG156:AH156" si="188">B35</f>
        <v>0</v>
      </c>
      <c r="AH156" s="190">
        <f t="shared" si="188"/>
        <v>0</v>
      </c>
      <c r="AI156" s="140"/>
      <c r="AJ156" s="140">
        <f t="shared" si="151"/>
        <v>0</v>
      </c>
      <c r="AK156" s="140"/>
      <c r="AL156" s="140">
        <f t="shared" si="152"/>
        <v>0</v>
      </c>
      <c r="AM156" s="140"/>
      <c r="AN156" s="140">
        <f t="shared" si="153"/>
        <v>0</v>
      </c>
      <c r="AO156" s="140"/>
      <c r="AP156" s="140">
        <f t="shared" si="154"/>
        <v>0</v>
      </c>
      <c r="AQ156" s="140"/>
      <c r="AR156" s="140">
        <f t="shared" si="155"/>
        <v>0</v>
      </c>
      <c r="AS156" s="140"/>
      <c r="AT156" s="140">
        <f t="shared" si="156"/>
        <v>0</v>
      </c>
      <c r="AU156" s="140"/>
      <c r="AV156" s="140">
        <f t="shared" si="157"/>
        <v>0</v>
      </c>
      <c r="AW156" s="140"/>
      <c r="AX156" s="140">
        <f t="shared" si="158"/>
        <v>0</v>
      </c>
      <c r="AY156" s="140"/>
      <c r="AZ156" s="140">
        <f t="shared" si="159"/>
        <v>0</v>
      </c>
      <c r="BA156" s="140"/>
      <c r="BB156" s="140">
        <f t="shared" si="160"/>
        <v>0</v>
      </c>
      <c r="BC156" s="140"/>
      <c r="BD156" s="140">
        <f t="shared" si="161"/>
        <v>0</v>
      </c>
      <c r="BE156" s="140"/>
      <c r="BF156" s="140">
        <f t="shared" si="162"/>
        <v>0</v>
      </c>
      <c r="BG156" s="141">
        <f t="shared" si="163"/>
        <v>0</v>
      </c>
      <c r="BH156" s="141" t="str">
        <f t="shared" si="164"/>
        <v/>
      </c>
      <c r="BI156" s="102"/>
    </row>
    <row r="157" spans="1:61" ht="26.25" customHeight="1">
      <c r="A157" s="101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92">
        <v>26</v>
      </c>
      <c r="AG157" s="190">
        <f t="shared" ref="AG157:AH157" si="189">B36</f>
        <v>0</v>
      </c>
      <c r="AH157" s="190">
        <f t="shared" si="189"/>
        <v>0</v>
      </c>
      <c r="AI157" s="140"/>
      <c r="AJ157" s="140">
        <f t="shared" si="151"/>
        <v>0</v>
      </c>
      <c r="AK157" s="140"/>
      <c r="AL157" s="140">
        <f t="shared" si="152"/>
        <v>0</v>
      </c>
      <c r="AM157" s="140"/>
      <c r="AN157" s="140">
        <f t="shared" si="153"/>
        <v>0</v>
      </c>
      <c r="AO157" s="140"/>
      <c r="AP157" s="140">
        <f t="shared" si="154"/>
        <v>0</v>
      </c>
      <c r="AQ157" s="140"/>
      <c r="AR157" s="140">
        <f t="shared" si="155"/>
        <v>0</v>
      </c>
      <c r="AS157" s="140"/>
      <c r="AT157" s="140">
        <f t="shared" si="156"/>
        <v>0</v>
      </c>
      <c r="AU157" s="140"/>
      <c r="AV157" s="140">
        <f t="shared" si="157"/>
        <v>0</v>
      </c>
      <c r="AW157" s="140"/>
      <c r="AX157" s="140">
        <f t="shared" si="158"/>
        <v>0</v>
      </c>
      <c r="AY157" s="140"/>
      <c r="AZ157" s="140">
        <f t="shared" si="159"/>
        <v>0</v>
      </c>
      <c r="BA157" s="140"/>
      <c r="BB157" s="140">
        <f t="shared" si="160"/>
        <v>0</v>
      </c>
      <c r="BC157" s="140"/>
      <c r="BD157" s="140">
        <f t="shared" si="161"/>
        <v>0</v>
      </c>
      <c r="BE157" s="140"/>
      <c r="BF157" s="140">
        <f t="shared" si="162"/>
        <v>0</v>
      </c>
      <c r="BG157" s="141">
        <f t="shared" si="163"/>
        <v>0</v>
      </c>
      <c r="BH157" s="141" t="str">
        <f t="shared" si="164"/>
        <v/>
      </c>
      <c r="BI157" s="102"/>
    </row>
    <row r="158" spans="1:61" ht="26.25" customHeight="1">
      <c r="A158" s="101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92">
        <v>27</v>
      </c>
      <c r="AG158" s="190">
        <f t="shared" ref="AG158:AH158" si="190">B37</f>
        <v>0</v>
      </c>
      <c r="AH158" s="190">
        <f t="shared" si="190"/>
        <v>0</v>
      </c>
      <c r="AI158" s="140"/>
      <c r="AJ158" s="140">
        <f t="shared" si="151"/>
        <v>0</v>
      </c>
      <c r="AK158" s="140"/>
      <c r="AL158" s="140">
        <f t="shared" si="152"/>
        <v>0</v>
      </c>
      <c r="AM158" s="140"/>
      <c r="AN158" s="140">
        <f t="shared" si="153"/>
        <v>0</v>
      </c>
      <c r="AO158" s="140"/>
      <c r="AP158" s="140">
        <f t="shared" si="154"/>
        <v>0</v>
      </c>
      <c r="AQ158" s="140"/>
      <c r="AR158" s="140">
        <f t="shared" si="155"/>
        <v>0</v>
      </c>
      <c r="AS158" s="140"/>
      <c r="AT158" s="140">
        <f t="shared" si="156"/>
        <v>0</v>
      </c>
      <c r="AU158" s="140"/>
      <c r="AV158" s="140">
        <f t="shared" si="157"/>
        <v>0</v>
      </c>
      <c r="AW158" s="140"/>
      <c r="AX158" s="140">
        <f t="shared" si="158"/>
        <v>0</v>
      </c>
      <c r="AY158" s="140"/>
      <c r="AZ158" s="140">
        <f t="shared" si="159"/>
        <v>0</v>
      </c>
      <c r="BA158" s="140"/>
      <c r="BB158" s="140">
        <f t="shared" si="160"/>
        <v>0</v>
      </c>
      <c r="BC158" s="140"/>
      <c r="BD158" s="140">
        <f t="shared" si="161"/>
        <v>0</v>
      </c>
      <c r="BE158" s="140"/>
      <c r="BF158" s="140">
        <f t="shared" si="162"/>
        <v>0</v>
      </c>
      <c r="BG158" s="141">
        <f t="shared" si="163"/>
        <v>0</v>
      </c>
      <c r="BH158" s="141" t="str">
        <f t="shared" si="164"/>
        <v/>
      </c>
      <c r="BI158" s="102"/>
    </row>
    <row r="159" spans="1:61" ht="26.25" customHeight="1">
      <c r="A159" s="101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92">
        <v>28</v>
      </c>
      <c r="AG159" s="190">
        <f t="shared" ref="AG159:AH159" si="191">B38</f>
        <v>0</v>
      </c>
      <c r="AH159" s="190">
        <f t="shared" si="191"/>
        <v>0</v>
      </c>
      <c r="AI159" s="140"/>
      <c r="AJ159" s="140">
        <f t="shared" si="151"/>
        <v>0</v>
      </c>
      <c r="AK159" s="140"/>
      <c r="AL159" s="140">
        <f t="shared" si="152"/>
        <v>0</v>
      </c>
      <c r="AM159" s="140"/>
      <c r="AN159" s="140">
        <f t="shared" si="153"/>
        <v>0</v>
      </c>
      <c r="AO159" s="140"/>
      <c r="AP159" s="140">
        <f t="shared" si="154"/>
        <v>0</v>
      </c>
      <c r="AQ159" s="140"/>
      <c r="AR159" s="140">
        <f t="shared" si="155"/>
        <v>0</v>
      </c>
      <c r="AS159" s="140"/>
      <c r="AT159" s="140">
        <f t="shared" si="156"/>
        <v>0</v>
      </c>
      <c r="AU159" s="140"/>
      <c r="AV159" s="140">
        <f t="shared" si="157"/>
        <v>0</v>
      </c>
      <c r="AW159" s="140"/>
      <c r="AX159" s="140">
        <f t="shared" si="158"/>
        <v>0</v>
      </c>
      <c r="AY159" s="140"/>
      <c r="AZ159" s="140">
        <f t="shared" si="159"/>
        <v>0</v>
      </c>
      <c r="BA159" s="140"/>
      <c r="BB159" s="140">
        <f t="shared" si="160"/>
        <v>0</v>
      </c>
      <c r="BC159" s="140"/>
      <c r="BD159" s="140">
        <f t="shared" si="161"/>
        <v>0</v>
      </c>
      <c r="BE159" s="140"/>
      <c r="BF159" s="140">
        <f t="shared" si="162"/>
        <v>0</v>
      </c>
      <c r="BG159" s="141">
        <f t="shared" si="163"/>
        <v>0</v>
      </c>
      <c r="BH159" s="141" t="str">
        <f t="shared" si="164"/>
        <v/>
      </c>
      <c r="BI159" s="102"/>
    </row>
    <row r="160" spans="1:61" ht="26.25" customHeight="1">
      <c r="A160" s="101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92">
        <v>29</v>
      </c>
      <c r="AG160" s="190" t="str">
        <f t="shared" ref="AG160:AH160" si="192">B39</f>
        <v>0</v>
      </c>
      <c r="AH160" s="190">
        <f t="shared" si="192"/>
        <v>0</v>
      </c>
      <c r="AI160" s="140"/>
      <c r="AJ160" s="140">
        <f t="shared" si="151"/>
        <v>0</v>
      </c>
      <c r="AK160" s="140"/>
      <c r="AL160" s="140">
        <f t="shared" si="152"/>
        <v>0</v>
      </c>
      <c r="AM160" s="140"/>
      <c r="AN160" s="140">
        <f t="shared" si="153"/>
        <v>0</v>
      </c>
      <c r="AO160" s="140"/>
      <c r="AP160" s="140">
        <f t="shared" si="154"/>
        <v>0</v>
      </c>
      <c r="AQ160" s="140"/>
      <c r="AR160" s="140">
        <f t="shared" si="155"/>
        <v>0</v>
      </c>
      <c r="AS160" s="140"/>
      <c r="AT160" s="140">
        <f t="shared" si="156"/>
        <v>0</v>
      </c>
      <c r="AU160" s="140"/>
      <c r="AV160" s="140">
        <f t="shared" si="157"/>
        <v>0</v>
      </c>
      <c r="AW160" s="140"/>
      <c r="AX160" s="140">
        <f t="shared" si="158"/>
        <v>0</v>
      </c>
      <c r="AY160" s="140"/>
      <c r="AZ160" s="140">
        <f t="shared" si="159"/>
        <v>0</v>
      </c>
      <c r="BA160" s="140"/>
      <c r="BB160" s="140">
        <f t="shared" si="160"/>
        <v>0</v>
      </c>
      <c r="BC160" s="140"/>
      <c r="BD160" s="140">
        <f t="shared" si="161"/>
        <v>0</v>
      </c>
      <c r="BE160" s="140"/>
      <c r="BF160" s="140">
        <f t="shared" si="162"/>
        <v>0</v>
      </c>
      <c r="BG160" s="141">
        <f t="shared" si="163"/>
        <v>0</v>
      </c>
      <c r="BH160" s="141" t="str">
        <f t="shared" si="164"/>
        <v/>
      </c>
      <c r="BI160" s="102"/>
    </row>
    <row r="161" spans="1:61" ht="26.25" customHeight="1">
      <c r="A161" s="101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92">
        <v>30</v>
      </c>
      <c r="AG161" s="190" t="str">
        <f t="shared" ref="AG161:AH161" si="193">B40</f>
        <v>0</v>
      </c>
      <c r="AH161" s="190">
        <f t="shared" si="193"/>
        <v>0</v>
      </c>
      <c r="AI161" s="140"/>
      <c r="AJ161" s="140">
        <f t="shared" si="151"/>
        <v>0</v>
      </c>
      <c r="AK161" s="140"/>
      <c r="AL161" s="140">
        <f t="shared" si="152"/>
        <v>0</v>
      </c>
      <c r="AM161" s="140"/>
      <c r="AN161" s="140">
        <f t="shared" si="153"/>
        <v>0</v>
      </c>
      <c r="AO161" s="140"/>
      <c r="AP161" s="140">
        <f t="shared" si="154"/>
        <v>0</v>
      </c>
      <c r="AQ161" s="140"/>
      <c r="AR161" s="140">
        <f t="shared" si="155"/>
        <v>0</v>
      </c>
      <c r="AS161" s="140"/>
      <c r="AT161" s="140">
        <f t="shared" si="156"/>
        <v>0</v>
      </c>
      <c r="AU161" s="140"/>
      <c r="AV161" s="140">
        <f t="shared" si="157"/>
        <v>0</v>
      </c>
      <c r="AW161" s="140"/>
      <c r="AX161" s="140">
        <f t="shared" si="158"/>
        <v>0</v>
      </c>
      <c r="AY161" s="140"/>
      <c r="AZ161" s="140">
        <f t="shared" si="159"/>
        <v>0</v>
      </c>
      <c r="BA161" s="140"/>
      <c r="BB161" s="140">
        <f t="shared" si="160"/>
        <v>0</v>
      </c>
      <c r="BC161" s="140"/>
      <c r="BD161" s="140">
        <f t="shared" si="161"/>
        <v>0</v>
      </c>
      <c r="BE161" s="140"/>
      <c r="BF161" s="140">
        <f t="shared" si="162"/>
        <v>0</v>
      </c>
      <c r="BG161" s="141">
        <f t="shared" si="163"/>
        <v>0</v>
      </c>
      <c r="BH161" s="141" t="str">
        <f t="shared" si="164"/>
        <v/>
      </c>
      <c r="BI161" s="102"/>
    </row>
    <row r="162" spans="1:61" ht="26.25" customHeight="1">
      <c r="A162" s="101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92">
        <v>31</v>
      </c>
      <c r="AG162" s="190" t="str">
        <f t="shared" ref="AG162:AH162" si="194">B41</f>
        <v>0</v>
      </c>
      <c r="AH162" s="190">
        <f t="shared" si="194"/>
        <v>0</v>
      </c>
      <c r="AI162" s="140"/>
      <c r="AJ162" s="140">
        <f t="shared" si="151"/>
        <v>0</v>
      </c>
      <c r="AK162" s="140"/>
      <c r="AL162" s="140">
        <f t="shared" si="152"/>
        <v>0</v>
      </c>
      <c r="AM162" s="140"/>
      <c r="AN162" s="140">
        <f t="shared" si="153"/>
        <v>0</v>
      </c>
      <c r="AO162" s="140"/>
      <c r="AP162" s="140">
        <f t="shared" si="154"/>
        <v>0</v>
      </c>
      <c r="AQ162" s="140"/>
      <c r="AR162" s="140">
        <f t="shared" si="155"/>
        <v>0</v>
      </c>
      <c r="AS162" s="140"/>
      <c r="AT162" s="140">
        <f t="shared" si="156"/>
        <v>0</v>
      </c>
      <c r="AU162" s="140"/>
      <c r="AV162" s="140">
        <f t="shared" si="157"/>
        <v>0</v>
      </c>
      <c r="AW162" s="140"/>
      <c r="AX162" s="140">
        <f t="shared" si="158"/>
        <v>0</v>
      </c>
      <c r="AY162" s="140"/>
      <c r="AZ162" s="140">
        <f t="shared" si="159"/>
        <v>0</v>
      </c>
      <c r="BA162" s="140"/>
      <c r="BB162" s="140">
        <f t="shared" si="160"/>
        <v>0</v>
      </c>
      <c r="BC162" s="140"/>
      <c r="BD162" s="140">
        <f t="shared" si="161"/>
        <v>0</v>
      </c>
      <c r="BE162" s="140"/>
      <c r="BF162" s="140">
        <f t="shared" si="162"/>
        <v>0</v>
      </c>
      <c r="BG162" s="141">
        <f t="shared" si="163"/>
        <v>0</v>
      </c>
      <c r="BH162" s="141" t="str">
        <f t="shared" si="164"/>
        <v/>
      </c>
      <c r="BI162" s="102"/>
    </row>
    <row r="163" spans="1:61" ht="26.25" customHeight="1">
      <c r="A163" s="101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92">
        <v>32</v>
      </c>
      <c r="AG163" s="190" t="str">
        <f t="shared" ref="AG163:AH163" si="195">B42</f>
        <v>0</v>
      </c>
      <c r="AH163" s="190">
        <f t="shared" si="195"/>
        <v>0</v>
      </c>
      <c r="AI163" s="140"/>
      <c r="AJ163" s="140">
        <f t="shared" si="151"/>
        <v>0</v>
      </c>
      <c r="AK163" s="140"/>
      <c r="AL163" s="140">
        <f t="shared" si="152"/>
        <v>0</v>
      </c>
      <c r="AM163" s="140"/>
      <c r="AN163" s="140">
        <f t="shared" si="153"/>
        <v>0</v>
      </c>
      <c r="AO163" s="140"/>
      <c r="AP163" s="140">
        <f t="shared" si="154"/>
        <v>0</v>
      </c>
      <c r="AQ163" s="143"/>
      <c r="AR163" s="140">
        <f t="shared" si="155"/>
        <v>0</v>
      </c>
      <c r="AS163" s="143"/>
      <c r="AT163" s="140">
        <f t="shared" si="156"/>
        <v>0</v>
      </c>
      <c r="AU163" s="143"/>
      <c r="AV163" s="140">
        <f t="shared" si="157"/>
        <v>0</v>
      </c>
      <c r="AW163" s="143"/>
      <c r="AX163" s="140">
        <f t="shared" si="158"/>
        <v>0</v>
      </c>
      <c r="AY163" s="140"/>
      <c r="AZ163" s="140">
        <f t="shared" si="159"/>
        <v>0</v>
      </c>
      <c r="BA163" s="140"/>
      <c r="BB163" s="140">
        <f t="shared" si="160"/>
        <v>0</v>
      </c>
      <c r="BC163" s="140"/>
      <c r="BD163" s="140">
        <f t="shared" si="161"/>
        <v>0</v>
      </c>
      <c r="BE163" s="140"/>
      <c r="BF163" s="140">
        <f t="shared" si="162"/>
        <v>0</v>
      </c>
      <c r="BG163" s="141">
        <f t="shared" si="163"/>
        <v>0</v>
      </c>
      <c r="BH163" s="141" t="str">
        <f t="shared" si="164"/>
        <v/>
      </c>
      <c r="BI163" s="102"/>
    </row>
    <row r="164" spans="1:61" ht="26.25" customHeight="1">
      <c r="A164" s="101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92">
        <v>33</v>
      </c>
      <c r="AG164" s="190" t="str">
        <f t="shared" ref="AG164:AH164" si="196">B43</f>
        <v>0</v>
      </c>
      <c r="AH164" s="190">
        <f t="shared" si="196"/>
        <v>0</v>
      </c>
      <c r="AI164" s="140"/>
      <c r="AJ164" s="140">
        <f t="shared" si="151"/>
        <v>0</v>
      </c>
      <c r="AK164" s="140"/>
      <c r="AL164" s="140">
        <f t="shared" si="152"/>
        <v>0</v>
      </c>
      <c r="AM164" s="140"/>
      <c r="AN164" s="140">
        <f t="shared" si="153"/>
        <v>0</v>
      </c>
      <c r="AO164" s="140"/>
      <c r="AP164" s="140">
        <f t="shared" si="154"/>
        <v>0</v>
      </c>
      <c r="AQ164" s="143"/>
      <c r="AR164" s="140">
        <f t="shared" si="155"/>
        <v>0</v>
      </c>
      <c r="AS164" s="143"/>
      <c r="AT164" s="140">
        <f t="shared" si="156"/>
        <v>0</v>
      </c>
      <c r="AU164" s="143"/>
      <c r="AV164" s="140">
        <f t="shared" si="157"/>
        <v>0</v>
      </c>
      <c r="AW164" s="143"/>
      <c r="AX164" s="140">
        <f t="shared" si="158"/>
        <v>0</v>
      </c>
      <c r="AY164" s="140"/>
      <c r="AZ164" s="140">
        <f t="shared" si="159"/>
        <v>0</v>
      </c>
      <c r="BA164" s="140"/>
      <c r="BB164" s="140">
        <f t="shared" si="160"/>
        <v>0</v>
      </c>
      <c r="BC164" s="140"/>
      <c r="BD164" s="140">
        <f t="shared" si="161"/>
        <v>0</v>
      </c>
      <c r="BE164" s="140"/>
      <c r="BF164" s="140">
        <f t="shared" si="162"/>
        <v>0</v>
      </c>
      <c r="BG164" s="141">
        <f t="shared" si="163"/>
        <v>0</v>
      </c>
      <c r="BH164" s="141" t="str">
        <f t="shared" si="164"/>
        <v/>
      </c>
      <c r="BI164" s="102"/>
    </row>
    <row r="165" spans="1:61" ht="26.25" customHeight="1">
      <c r="A165" s="101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92">
        <v>34</v>
      </c>
      <c r="AG165" s="190" t="str">
        <f t="shared" ref="AG165:AH165" si="197">B44</f>
        <v>0</v>
      </c>
      <c r="AH165" s="190">
        <f t="shared" si="197"/>
        <v>0</v>
      </c>
      <c r="AI165" s="140"/>
      <c r="AJ165" s="140">
        <f t="shared" si="151"/>
        <v>0</v>
      </c>
      <c r="AK165" s="140"/>
      <c r="AL165" s="140">
        <f t="shared" si="152"/>
        <v>0</v>
      </c>
      <c r="AM165" s="140"/>
      <c r="AN165" s="140">
        <f t="shared" si="153"/>
        <v>0</v>
      </c>
      <c r="AO165" s="140"/>
      <c r="AP165" s="140">
        <f t="shared" si="154"/>
        <v>0</v>
      </c>
      <c r="AQ165" s="143"/>
      <c r="AR165" s="140">
        <f t="shared" si="155"/>
        <v>0</v>
      </c>
      <c r="AS165" s="143"/>
      <c r="AT165" s="140">
        <f t="shared" si="156"/>
        <v>0</v>
      </c>
      <c r="AU165" s="143"/>
      <c r="AV165" s="140">
        <f t="shared" si="157"/>
        <v>0</v>
      </c>
      <c r="AW165" s="143"/>
      <c r="AX165" s="140">
        <f t="shared" si="158"/>
        <v>0</v>
      </c>
      <c r="AY165" s="140"/>
      <c r="AZ165" s="140">
        <f t="shared" si="159"/>
        <v>0</v>
      </c>
      <c r="BA165" s="140"/>
      <c r="BB165" s="140">
        <f t="shared" si="160"/>
        <v>0</v>
      </c>
      <c r="BC165" s="140"/>
      <c r="BD165" s="140">
        <f t="shared" si="161"/>
        <v>0</v>
      </c>
      <c r="BE165" s="140"/>
      <c r="BF165" s="140">
        <f t="shared" si="162"/>
        <v>0</v>
      </c>
      <c r="BG165" s="141">
        <f t="shared" si="163"/>
        <v>0</v>
      </c>
      <c r="BH165" s="141" t="str">
        <f t="shared" si="164"/>
        <v/>
      </c>
      <c r="BI165" s="102"/>
    </row>
    <row r="166" spans="1:61" ht="26.25" customHeight="1">
      <c r="A166" s="101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92">
        <v>35</v>
      </c>
      <c r="AG166" s="190" t="str">
        <f t="shared" ref="AG166:AH166" si="198">B45</f>
        <v>0</v>
      </c>
      <c r="AH166" s="190">
        <f t="shared" si="198"/>
        <v>0</v>
      </c>
      <c r="AI166" s="140"/>
      <c r="AJ166" s="140">
        <f t="shared" si="151"/>
        <v>0</v>
      </c>
      <c r="AK166" s="140"/>
      <c r="AL166" s="140">
        <f t="shared" si="152"/>
        <v>0</v>
      </c>
      <c r="AM166" s="140"/>
      <c r="AN166" s="140">
        <f t="shared" si="153"/>
        <v>0</v>
      </c>
      <c r="AO166" s="140"/>
      <c r="AP166" s="140">
        <f t="shared" si="154"/>
        <v>0</v>
      </c>
      <c r="AQ166" s="143"/>
      <c r="AR166" s="140">
        <f t="shared" si="155"/>
        <v>0</v>
      </c>
      <c r="AS166" s="143"/>
      <c r="AT166" s="140">
        <f t="shared" si="156"/>
        <v>0</v>
      </c>
      <c r="AU166" s="143"/>
      <c r="AV166" s="140">
        <f t="shared" si="157"/>
        <v>0</v>
      </c>
      <c r="AW166" s="143"/>
      <c r="AX166" s="140">
        <f t="shared" si="158"/>
        <v>0</v>
      </c>
      <c r="AY166" s="140"/>
      <c r="AZ166" s="140">
        <f t="shared" si="159"/>
        <v>0</v>
      </c>
      <c r="BA166" s="140"/>
      <c r="BB166" s="140">
        <f t="shared" si="160"/>
        <v>0</v>
      </c>
      <c r="BC166" s="140"/>
      <c r="BD166" s="140">
        <f t="shared" si="161"/>
        <v>0</v>
      </c>
      <c r="BE166" s="140"/>
      <c r="BF166" s="140">
        <f t="shared" si="162"/>
        <v>0</v>
      </c>
      <c r="BG166" s="141">
        <f t="shared" si="163"/>
        <v>0</v>
      </c>
      <c r="BH166" s="141" t="str">
        <f t="shared" si="164"/>
        <v/>
      </c>
      <c r="BI166" s="102"/>
    </row>
    <row r="167" spans="1:61" ht="26.25" customHeight="1">
      <c r="A167" s="101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92">
        <v>36</v>
      </c>
      <c r="AG167" s="190" t="str">
        <f t="shared" ref="AG167:AH167" si="199">B46</f>
        <v>0</v>
      </c>
      <c r="AH167" s="190">
        <f t="shared" si="199"/>
        <v>0</v>
      </c>
      <c r="AI167" s="140"/>
      <c r="AJ167" s="140">
        <f t="shared" si="151"/>
        <v>0</v>
      </c>
      <c r="AK167" s="140"/>
      <c r="AL167" s="140">
        <f t="shared" si="152"/>
        <v>0</v>
      </c>
      <c r="AM167" s="140"/>
      <c r="AN167" s="140">
        <f t="shared" si="153"/>
        <v>0</v>
      </c>
      <c r="AO167" s="140"/>
      <c r="AP167" s="140">
        <f t="shared" si="154"/>
        <v>0</v>
      </c>
      <c r="AQ167" s="143"/>
      <c r="AR167" s="140">
        <f t="shared" si="155"/>
        <v>0</v>
      </c>
      <c r="AS167" s="143"/>
      <c r="AT167" s="140">
        <f t="shared" si="156"/>
        <v>0</v>
      </c>
      <c r="AU167" s="143"/>
      <c r="AV167" s="140">
        <f t="shared" si="157"/>
        <v>0</v>
      </c>
      <c r="AW167" s="143"/>
      <c r="AX167" s="140">
        <f t="shared" si="158"/>
        <v>0</v>
      </c>
      <c r="AY167" s="140"/>
      <c r="AZ167" s="140">
        <f t="shared" si="159"/>
        <v>0</v>
      </c>
      <c r="BA167" s="140"/>
      <c r="BB167" s="140">
        <f t="shared" si="160"/>
        <v>0</v>
      </c>
      <c r="BC167" s="140"/>
      <c r="BD167" s="140">
        <f t="shared" si="161"/>
        <v>0</v>
      </c>
      <c r="BE167" s="140"/>
      <c r="BF167" s="140">
        <f t="shared" si="162"/>
        <v>0</v>
      </c>
      <c r="BG167" s="141">
        <f t="shared" si="163"/>
        <v>0</v>
      </c>
      <c r="BH167" s="141" t="str">
        <f t="shared" si="164"/>
        <v/>
      </c>
      <c r="BI167" s="102"/>
    </row>
    <row r="168" spans="1:61" ht="26.25" customHeight="1">
      <c r="A168" s="101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92">
        <v>37</v>
      </c>
      <c r="AG168" s="190" t="str">
        <f t="shared" ref="AG168:AH168" si="200">B47</f>
        <v>0</v>
      </c>
      <c r="AH168" s="190">
        <f t="shared" si="200"/>
        <v>0</v>
      </c>
      <c r="AI168" s="140"/>
      <c r="AJ168" s="140">
        <f t="shared" si="151"/>
        <v>0</v>
      </c>
      <c r="AK168" s="140"/>
      <c r="AL168" s="140">
        <f t="shared" si="152"/>
        <v>0</v>
      </c>
      <c r="AM168" s="140"/>
      <c r="AN168" s="140">
        <f t="shared" si="153"/>
        <v>0</v>
      </c>
      <c r="AO168" s="140"/>
      <c r="AP168" s="140">
        <f t="shared" si="154"/>
        <v>0</v>
      </c>
      <c r="AQ168" s="149"/>
      <c r="AR168" s="140">
        <f t="shared" si="155"/>
        <v>0</v>
      </c>
      <c r="AS168" s="149"/>
      <c r="AT168" s="140">
        <f t="shared" si="156"/>
        <v>0</v>
      </c>
      <c r="AU168" s="149"/>
      <c r="AV168" s="140">
        <f t="shared" si="157"/>
        <v>0</v>
      </c>
      <c r="AW168" s="149"/>
      <c r="AX168" s="140">
        <f t="shared" si="158"/>
        <v>0</v>
      </c>
      <c r="AY168" s="140"/>
      <c r="AZ168" s="140">
        <f t="shared" si="159"/>
        <v>0</v>
      </c>
      <c r="BA168" s="140"/>
      <c r="BB168" s="140">
        <f t="shared" si="160"/>
        <v>0</v>
      </c>
      <c r="BC168" s="140"/>
      <c r="BD168" s="140">
        <f t="shared" si="161"/>
        <v>0</v>
      </c>
      <c r="BE168" s="140"/>
      <c r="BF168" s="140">
        <f t="shared" si="162"/>
        <v>0</v>
      </c>
      <c r="BG168" s="141">
        <f t="shared" si="163"/>
        <v>0</v>
      </c>
      <c r="BH168" s="141" t="str">
        <f t="shared" si="164"/>
        <v/>
      </c>
      <c r="BI168" s="102"/>
    </row>
    <row r="169" spans="1:61" ht="26.25" customHeight="1">
      <c r="A169" s="101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92">
        <v>38</v>
      </c>
      <c r="AG169" s="190" t="str">
        <f t="shared" ref="AG169:AH169" si="201">B48</f>
        <v>0</v>
      </c>
      <c r="AH169" s="190">
        <f t="shared" si="201"/>
        <v>0</v>
      </c>
      <c r="AI169" s="140"/>
      <c r="AJ169" s="140">
        <f t="shared" si="151"/>
        <v>0</v>
      </c>
      <c r="AK169" s="140"/>
      <c r="AL169" s="140">
        <f t="shared" si="152"/>
        <v>0</v>
      </c>
      <c r="AM169" s="140"/>
      <c r="AN169" s="140">
        <f t="shared" si="153"/>
        <v>0</v>
      </c>
      <c r="AO169" s="140"/>
      <c r="AP169" s="140">
        <f t="shared" si="154"/>
        <v>0</v>
      </c>
      <c r="AQ169" s="140"/>
      <c r="AR169" s="140">
        <f t="shared" si="155"/>
        <v>0</v>
      </c>
      <c r="AS169" s="140"/>
      <c r="AT169" s="140">
        <f t="shared" si="156"/>
        <v>0</v>
      </c>
      <c r="AU169" s="140"/>
      <c r="AV169" s="140">
        <f t="shared" si="157"/>
        <v>0</v>
      </c>
      <c r="AW169" s="140"/>
      <c r="AX169" s="140">
        <f t="shared" si="158"/>
        <v>0</v>
      </c>
      <c r="AY169" s="140"/>
      <c r="AZ169" s="140">
        <f t="shared" si="159"/>
        <v>0</v>
      </c>
      <c r="BA169" s="140"/>
      <c r="BB169" s="140">
        <f t="shared" si="160"/>
        <v>0</v>
      </c>
      <c r="BC169" s="140"/>
      <c r="BD169" s="140">
        <f t="shared" si="161"/>
        <v>0</v>
      </c>
      <c r="BE169" s="140"/>
      <c r="BF169" s="140">
        <f t="shared" si="162"/>
        <v>0</v>
      </c>
      <c r="BG169" s="141">
        <f t="shared" si="163"/>
        <v>0</v>
      </c>
      <c r="BH169" s="141" t="str">
        <f t="shared" si="164"/>
        <v/>
      </c>
      <c r="BI169" s="102"/>
    </row>
    <row r="170" spans="1:61" ht="26.25" customHeight="1">
      <c r="A170" s="101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92">
        <v>39</v>
      </c>
      <c r="AG170" s="190" t="str">
        <f t="shared" ref="AG170:AH170" si="202">B49</f>
        <v>0</v>
      </c>
      <c r="AH170" s="190">
        <f t="shared" si="202"/>
        <v>0</v>
      </c>
      <c r="AI170" s="140"/>
      <c r="AJ170" s="140">
        <f t="shared" si="151"/>
        <v>0</v>
      </c>
      <c r="AK170" s="140"/>
      <c r="AL170" s="140">
        <f t="shared" si="152"/>
        <v>0</v>
      </c>
      <c r="AM170" s="140"/>
      <c r="AN170" s="140">
        <f t="shared" si="153"/>
        <v>0</v>
      </c>
      <c r="AO170" s="140"/>
      <c r="AP170" s="140">
        <f t="shared" si="154"/>
        <v>0</v>
      </c>
      <c r="AQ170" s="143"/>
      <c r="AR170" s="140">
        <f t="shared" si="155"/>
        <v>0</v>
      </c>
      <c r="AS170" s="143"/>
      <c r="AT170" s="140">
        <f t="shared" si="156"/>
        <v>0</v>
      </c>
      <c r="AU170" s="143"/>
      <c r="AV170" s="140">
        <f t="shared" si="157"/>
        <v>0</v>
      </c>
      <c r="AW170" s="143"/>
      <c r="AX170" s="140">
        <f t="shared" si="158"/>
        <v>0</v>
      </c>
      <c r="AY170" s="140"/>
      <c r="AZ170" s="140">
        <f t="shared" si="159"/>
        <v>0</v>
      </c>
      <c r="BA170" s="140"/>
      <c r="BB170" s="140">
        <f t="shared" si="160"/>
        <v>0</v>
      </c>
      <c r="BC170" s="140"/>
      <c r="BD170" s="140">
        <f t="shared" si="161"/>
        <v>0</v>
      </c>
      <c r="BE170" s="140"/>
      <c r="BF170" s="140">
        <f t="shared" si="162"/>
        <v>0</v>
      </c>
      <c r="BG170" s="141">
        <f t="shared" si="163"/>
        <v>0</v>
      </c>
      <c r="BH170" s="141" t="str">
        <f t="shared" si="164"/>
        <v/>
      </c>
      <c r="BI170" s="102"/>
    </row>
    <row r="171" spans="1:61" ht="26.25" customHeight="1">
      <c r="A171" s="101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92">
        <v>40</v>
      </c>
      <c r="AG171" s="190" t="str">
        <f t="shared" ref="AG171:AH171" si="203">B50</f>
        <v>0</v>
      </c>
      <c r="AH171" s="190">
        <f t="shared" si="203"/>
        <v>0</v>
      </c>
      <c r="AI171" s="140"/>
      <c r="AJ171" s="140">
        <f t="shared" si="151"/>
        <v>0</v>
      </c>
      <c r="AK171" s="140"/>
      <c r="AL171" s="140">
        <f t="shared" si="152"/>
        <v>0</v>
      </c>
      <c r="AM171" s="140"/>
      <c r="AN171" s="140">
        <f t="shared" si="153"/>
        <v>0</v>
      </c>
      <c r="AO171" s="140"/>
      <c r="AP171" s="140">
        <f t="shared" si="154"/>
        <v>0</v>
      </c>
      <c r="AQ171" s="140"/>
      <c r="AR171" s="140">
        <f t="shared" si="155"/>
        <v>0</v>
      </c>
      <c r="AS171" s="140"/>
      <c r="AT171" s="140">
        <f t="shared" si="156"/>
        <v>0</v>
      </c>
      <c r="AU171" s="140"/>
      <c r="AV171" s="140">
        <f t="shared" si="157"/>
        <v>0</v>
      </c>
      <c r="AW171" s="140"/>
      <c r="AX171" s="140">
        <f t="shared" si="158"/>
        <v>0</v>
      </c>
      <c r="AY171" s="140"/>
      <c r="AZ171" s="140">
        <f t="shared" si="159"/>
        <v>0</v>
      </c>
      <c r="BA171" s="140"/>
      <c r="BB171" s="140">
        <f t="shared" si="160"/>
        <v>0</v>
      </c>
      <c r="BC171" s="140"/>
      <c r="BD171" s="140">
        <f t="shared" si="161"/>
        <v>0</v>
      </c>
      <c r="BE171" s="140"/>
      <c r="BF171" s="140">
        <f t="shared" si="162"/>
        <v>0</v>
      </c>
      <c r="BG171" s="141">
        <f t="shared" si="163"/>
        <v>0</v>
      </c>
      <c r="BH171" s="141" t="str">
        <f t="shared" si="164"/>
        <v/>
      </c>
      <c r="BI171" s="102"/>
    </row>
    <row r="172" spans="1:61" ht="15.75" customHeight="1">
      <c r="A172" s="101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</row>
    <row r="173" spans="1:61" ht="15.75" customHeight="1">
      <c r="A173" s="101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2"/>
      <c r="AI173" s="2"/>
      <c r="AJ173" s="2"/>
      <c r="AK173" s="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</row>
    <row r="174" spans="1:61" ht="15.75" customHeight="1">
      <c r="A174" s="101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2"/>
      <c r="AI174" s="2"/>
      <c r="AJ174" s="2"/>
      <c r="AK174" s="2"/>
      <c r="AL174" s="102"/>
      <c r="AM174" s="102"/>
      <c r="AN174" s="102"/>
      <c r="AO174" s="106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</row>
    <row r="175" spans="1:61" ht="15.75" customHeight="1">
      <c r="A175" s="101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2"/>
      <c r="AI175" s="2"/>
      <c r="AJ175" s="2"/>
      <c r="AK175" s="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</row>
    <row r="176" spans="1:61" ht="15.75" customHeight="1">
      <c r="A176" s="101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2"/>
      <c r="AI176" s="2"/>
      <c r="AJ176" s="2"/>
      <c r="AK176" s="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102"/>
      <c r="BH176" s="102"/>
      <c r="BI176" s="102"/>
    </row>
    <row r="177" spans="1:61" ht="15.75" customHeight="1">
      <c r="A177" s="101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2"/>
      <c r="AI177" s="2"/>
      <c r="AJ177" s="2"/>
      <c r="AK177" s="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</row>
    <row r="178" spans="1:61" ht="15.75" customHeight="1">
      <c r="A178" s="101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2"/>
      <c r="AI178" s="2"/>
      <c r="AJ178" s="2"/>
      <c r="AK178" s="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</row>
    <row r="179" spans="1:61" ht="15.75" customHeight="1">
      <c r="A179" s="101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</row>
    <row r="180" spans="1:61" ht="15.75" customHeight="1">
      <c r="A180" s="101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62"/>
      <c r="AF180" s="366" t="s">
        <v>183</v>
      </c>
      <c r="AG180" s="330"/>
      <c r="AH180" s="330"/>
      <c r="AI180" s="330"/>
      <c r="AJ180" s="330"/>
      <c r="AK180" s="330"/>
      <c r="AL180" s="330"/>
      <c r="AM180" s="330"/>
      <c r="AN180" s="330"/>
      <c r="AO180" s="330"/>
      <c r="AP180" s="330"/>
      <c r="AQ180" s="330"/>
      <c r="AR180" s="330"/>
      <c r="AS180" s="330"/>
      <c r="AT180" s="330"/>
      <c r="AU180" s="330"/>
      <c r="AV180" s="330"/>
      <c r="AW180" s="330"/>
      <c r="AX180" s="330"/>
      <c r="AY180" s="330"/>
      <c r="AZ180" s="330"/>
      <c r="BA180" s="330"/>
      <c r="BB180" s="330"/>
      <c r="BC180" s="330"/>
      <c r="BD180" s="331"/>
      <c r="BE180" s="162"/>
      <c r="BF180" s="162"/>
      <c r="BG180" s="162"/>
      <c r="BH180" s="162"/>
      <c r="BI180" s="162"/>
    </row>
    <row r="181" spans="1:61" ht="15.75" customHeight="1">
      <c r="A181" s="101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62"/>
      <c r="AF181" s="367"/>
      <c r="AG181" s="321"/>
      <c r="AH181" s="321"/>
      <c r="AI181" s="321"/>
      <c r="AJ181" s="321"/>
      <c r="AK181" s="321"/>
      <c r="AL181" s="321"/>
      <c r="AM181" s="321"/>
      <c r="AN181" s="321"/>
      <c r="AO181" s="321"/>
      <c r="AP181" s="321"/>
      <c r="AQ181" s="321"/>
      <c r="AR181" s="321"/>
      <c r="AS181" s="321"/>
      <c r="AT181" s="321"/>
      <c r="AU181" s="321"/>
      <c r="AV181" s="321"/>
      <c r="AW181" s="321"/>
      <c r="AX181" s="321"/>
      <c r="AY181" s="321"/>
      <c r="AZ181" s="321"/>
      <c r="BA181" s="321"/>
      <c r="BB181" s="321"/>
      <c r="BC181" s="321"/>
      <c r="BD181" s="322"/>
      <c r="BE181" s="162"/>
      <c r="BF181" s="162"/>
      <c r="BG181" s="162"/>
      <c r="BH181" s="162"/>
      <c r="BI181" s="162"/>
    </row>
    <row r="182" spans="1:61" ht="15.75" customHeight="1">
      <c r="A182" s="101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62"/>
      <c r="AF182" s="323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324"/>
      <c r="AV182" s="324"/>
      <c r="AW182" s="324"/>
      <c r="AX182" s="324"/>
      <c r="AY182" s="324"/>
      <c r="AZ182" s="324"/>
      <c r="BA182" s="324"/>
      <c r="BB182" s="324"/>
      <c r="BC182" s="324"/>
      <c r="BD182" s="325"/>
      <c r="BE182" s="162"/>
      <c r="BF182" s="162"/>
      <c r="BG182" s="162"/>
      <c r="BH182" s="162"/>
      <c r="BI182" s="162"/>
    </row>
    <row r="183" spans="1:61" ht="15.75" customHeight="1">
      <c r="A183" s="101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  <c r="BC183" s="162"/>
      <c r="BD183" s="162"/>
      <c r="BE183" s="162"/>
      <c r="BF183" s="162"/>
      <c r="BG183" s="162"/>
      <c r="BH183" s="162"/>
      <c r="BI183" s="162"/>
    </row>
    <row r="184" spans="1:61" ht="15.75" customHeight="1">
      <c r="A184" s="101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62"/>
      <c r="AF184" s="162"/>
      <c r="AG184" s="192"/>
      <c r="AH184" s="19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  <c r="BC184" s="162"/>
      <c r="BD184" s="162"/>
      <c r="BE184" s="162"/>
      <c r="BF184" s="162"/>
      <c r="BG184" s="162"/>
      <c r="BH184" s="162"/>
      <c r="BI184" s="162"/>
    </row>
    <row r="185" spans="1:61" ht="15.75" customHeight="1">
      <c r="A185" s="101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</row>
    <row r="186" spans="1:61" ht="15.75" customHeight="1">
      <c r="A186" s="101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338" t="s">
        <v>146</v>
      </c>
      <c r="AI186" s="321"/>
      <c r="AJ186" s="321"/>
      <c r="AK186" s="321"/>
      <c r="AL186" s="321"/>
      <c r="AM186" s="321"/>
      <c r="AN186" s="321"/>
      <c r="AO186" s="321"/>
      <c r="AP186" s="321"/>
      <c r="AQ186" s="321"/>
      <c r="AR186" s="321"/>
      <c r="AS186" s="321"/>
      <c r="AT186" s="321"/>
      <c r="AU186" s="321"/>
      <c r="AV186" s="321"/>
      <c r="AW186" s="321"/>
      <c r="AX186" s="321"/>
      <c r="AY186" s="321"/>
      <c r="AZ186" s="321"/>
      <c r="BA186" s="321"/>
      <c r="BB186" s="321"/>
      <c r="BC186" s="102"/>
      <c r="BD186" s="102"/>
      <c r="BE186" s="102"/>
      <c r="BF186" s="102"/>
      <c r="BG186" s="102"/>
      <c r="BH186" s="102"/>
      <c r="BI186" s="102"/>
    </row>
    <row r="187" spans="1:61" ht="15.75" customHeight="1">
      <c r="A187" s="101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  <c r="BG187" s="102"/>
      <c r="BH187" s="102"/>
      <c r="BI187" s="102"/>
    </row>
    <row r="188" spans="1:61" ht="15.75" customHeight="1">
      <c r="A188" s="101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93" t="str">
        <f>M8</f>
        <v>TEMA 4:</v>
      </c>
      <c r="AJ188" s="378"/>
      <c r="AK188" s="348"/>
      <c r="AL188" s="348"/>
      <c r="AM188" s="348"/>
      <c r="AN188" s="348"/>
      <c r="AO188" s="348"/>
      <c r="AP188" s="348"/>
      <c r="AQ188" s="349"/>
      <c r="AR188" s="193" t="s">
        <v>159</v>
      </c>
      <c r="AS188" s="194">
        <f>M7</f>
        <v>0</v>
      </c>
      <c r="AT188" s="195" t="s">
        <v>160</v>
      </c>
      <c r="AU188" s="185"/>
      <c r="AV188" s="186"/>
      <c r="AW188" s="186"/>
      <c r="AX188" s="186"/>
      <c r="AY188" s="186"/>
      <c r="AZ188" s="186"/>
      <c r="BA188" s="187"/>
      <c r="BB188" s="188"/>
      <c r="BC188" s="186"/>
      <c r="BD188" s="187"/>
      <c r="BE188" s="373" t="s">
        <v>161</v>
      </c>
      <c r="BF188" s="348"/>
      <c r="BG188" s="349"/>
      <c r="BH188" s="189">
        <f>AS188*0.7</f>
        <v>0</v>
      </c>
      <c r="BI188" s="102"/>
    </row>
    <row r="189" spans="1:61" ht="15.75" customHeight="1">
      <c r="A189" s="101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2"/>
      <c r="AG189" s="2"/>
      <c r="AH189" s="2"/>
      <c r="AI189" s="320"/>
      <c r="AJ189" s="321"/>
      <c r="AK189" s="321"/>
      <c r="AL189" s="322"/>
      <c r="AM189" s="329"/>
      <c r="AN189" s="330"/>
      <c r="AO189" s="330"/>
      <c r="AP189" s="331"/>
      <c r="AQ189" s="329"/>
      <c r="AR189" s="330"/>
      <c r="AS189" s="330"/>
      <c r="AT189" s="331"/>
      <c r="AU189" s="320" t="s">
        <v>165</v>
      </c>
      <c r="AV189" s="321"/>
      <c r="AW189" s="321"/>
      <c r="AX189" s="322"/>
      <c r="AY189" s="329" t="s">
        <v>165</v>
      </c>
      <c r="AZ189" s="330"/>
      <c r="BA189" s="330"/>
      <c r="BB189" s="331"/>
      <c r="BC189" s="320" t="s">
        <v>165</v>
      </c>
      <c r="BD189" s="321"/>
      <c r="BE189" s="321"/>
      <c r="BF189" s="322"/>
      <c r="BG189" s="374" t="s">
        <v>166</v>
      </c>
      <c r="BH189" s="322"/>
      <c r="BI189" s="102"/>
    </row>
    <row r="190" spans="1:61" ht="15.75" customHeight="1">
      <c r="A190" s="101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2"/>
      <c r="AG190" s="2"/>
      <c r="AH190" s="2"/>
      <c r="AI190" s="323"/>
      <c r="AJ190" s="324"/>
      <c r="AK190" s="324"/>
      <c r="AL190" s="325"/>
      <c r="AM190" s="323"/>
      <c r="AN190" s="324"/>
      <c r="AO190" s="324"/>
      <c r="AP190" s="325"/>
      <c r="AQ190" s="323"/>
      <c r="AR190" s="324"/>
      <c r="AS190" s="324"/>
      <c r="AT190" s="325"/>
      <c r="AU190" s="323"/>
      <c r="AV190" s="324"/>
      <c r="AW190" s="324"/>
      <c r="AX190" s="325"/>
      <c r="AY190" s="323"/>
      <c r="AZ190" s="324"/>
      <c r="BA190" s="324"/>
      <c r="BB190" s="325"/>
      <c r="BC190" s="323"/>
      <c r="BD190" s="324"/>
      <c r="BE190" s="324"/>
      <c r="BF190" s="325"/>
      <c r="BG190" s="323"/>
      <c r="BH190" s="325"/>
      <c r="BI190" s="102"/>
    </row>
    <row r="191" spans="1:61" ht="38.25" customHeight="1">
      <c r="A191" s="101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32" t="s">
        <v>147</v>
      </c>
      <c r="AG191" s="133" t="s">
        <v>148</v>
      </c>
      <c r="AH191" s="132" t="s">
        <v>149</v>
      </c>
      <c r="AI191" s="133" t="s">
        <v>167</v>
      </c>
      <c r="AJ191" s="134"/>
      <c r="AK191" s="133" t="s">
        <v>168</v>
      </c>
      <c r="AL191" s="136"/>
      <c r="AM191" s="133" t="s">
        <v>167</v>
      </c>
      <c r="AN191" s="134"/>
      <c r="AO191" s="133" t="s">
        <v>168</v>
      </c>
      <c r="AP191" s="136"/>
      <c r="AQ191" s="133" t="s">
        <v>167</v>
      </c>
      <c r="AR191" s="134"/>
      <c r="AS191" s="133" t="s">
        <v>168</v>
      </c>
      <c r="AT191" s="136"/>
      <c r="AU191" s="133" t="s">
        <v>167</v>
      </c>
      <c r="AV191" s="134"/>
      <c r="AW191" s="133" t="s">
        <v>168</v>
      </c>
      <c r="AX191" s="136"/>
      <c r="AY191" s="133" t="s">
        <v>167</v>
      </c>
      <c r="AZ191" s="134"/>
      <c r="BA191" s="133" t="s">
        <v>168</v>
      </c>
      <c r="BB191" s="136"/>
      <c r="BC191" s="133" t="s">
        <v>167</v>
      </c>
      <c r="BD191" s="134"/>
      <c r="BE191" s="133" t="s">
        <v>168</v>
      </c>
      <c r="BF191" s="136"/>
      <c r="BG191" s="137" t="s">
        <v>162</v>
      </c>
      <c r="BH191" s="132" t="s">
        <v>163</v>
      </c>
      <c r="BI191" s="102"/>
    </row>
    <row r="192" spans="1:61" ht="26.25" customHeight="1">
      <c r="A192" s="101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92">
        <v>1</v>
      </c>
      <c r="AG192" s="190">
        <f t="shared" ref="AG192:AH192" si="204">B11</f>
        <v>0</v>
      </c>
      <c r="AH192" s="190">
        <f t="shared" si="204"/>
        <v>0</v>
      </c>
      <c r="AI192" s="140"/>
      <c r="AJ192" s="140">
        <f t="shared" ref="AJ192:AJ231" si="205">AI192*$AL$191/100</f>
        <v>0</v>
      </c>
      <c r="AK192" s="140"/>
      <c r="AL192" s="140">
        <f t="shared" ref="AL192:AL231" si="206">AK192*$AL$191/100</f>
        <v>0</v>
      </c>
      <c r="AM192" s="140"/>
      <c r="AN192" s="140">
        <f t="shared" ref="AN192:AN231" si="207">AM192*$AP$191/100</f>
        <v>0</v>
      </c>
      <c r="AO192" s="140"/>
      <c r="AP192" s="140">
        <f t="shared" ref="AP192:AP231" si="208">AO192*$AP$191/100</f>
        <v>0</v>
      </c>
      <c r="AQ192" s="140"/>
      <c r="AR192" s="140">
        <f t="shared" ref="AR192:AR231" si="209">AQ192*$AT$191/100</f>
        <v>0</v>
      </c>
      <c r="AS192" s="140"/>
      <c r="AT192" s="140">
        <f t="shared" ref="AT192:AT231" si="210">AS192*$AT$191/100</f>
        <v>0</v>
      </c>
      <c r="AU192" s="140"/>
      <c r="AV192" s="140">
        <f t="shared" ref="AV192:AV231" si="211">AU192*$AX$191/100</f>
        <v>0</v>
      </c>
      <c r="AW192" s="140"/>
      <c r="AX192" s="140">
        <f t="shared" ref="AX192:AX231" si="212">AW192*$AX$191/100</f>
        <v>0</v>
      </c>
      <c r="AY192" s="140"/>
      <c r="AZ192" s="140">
        <f t="shared" ref="AZ192:AZ231" si="213">AY192*$BB$191/100</f>
        <v>0</v>
      </c>
      <c r="BA192" s="140"/>
      <c r="BB192" s="140">
        <f t="shared" ref="BB192:BB231" si="214">BA192*$BB$191/100</f>
        <v>0</v>
      </c>
      <c r="BC192" s="140"/>
      <c r="BD192" s="140">
        <f t="shared" ref="BD192:BD231" si="215">BC192*$BF$191/100</f>
        <v>0</v>
      </c>
      <c r="BE192" s="140"/>
      <c r="BF192" s="140">
        <f t="shared" ref="BF192:BF231" si="216">BE192*$BF$191/100</f>
        <v>0</v>
      </c>
      <c r="BG192" s="141">
        <f t="shared" ref="BG192:BG231" si="217">IF(AH192=0,0,(IF(OR(AK192&lt;&gt;"",AO192&lt;&gt;"",AS192&lt;&gt;"",AW192&lt;&gt;"",BA192&lt;&gt;"",BE192&lt;&gt;""),"NA",IF((AJ192+AN192+AR192+AV192+AZ192+BD192)&lt;$BH$188,"NA",(AJ192+AN192+AR192+AV192+AZ192+BD192)))))</f>
        <v>0</v>
      </c>
      <c r="BH192" s="141" t="str">
        <f t="shared" ref="BH192:BH231" si="218">IF(AND(AK192&lt;&gt;"",AO192&lt;&gt;"",AS192&lt;&gt;"",AW192&lt;&gt;"",BA192&lt;&gt;"",BE192&lt;&gt;""),IF(AL192+AP192+AT192+AX192+BB192+BF192&gt;=$BH$188,AL192+AP192+AT192+AX192+BB192+BF192,"NA"),IF(AND(AK192&lt;&gt;"",AO192&lt;&gt;"",AS192&lt;&gt;"",AW192&lt;&gt;"",BA192&lt;&gt;""),IF(AL192+AP192+AT192+AX192+BB192+BD192&gt;=$BH$188,AL192+AP192+AT192+AX192+BB192+BD192,"NA"),IF(AND(AK192&lt;&gt;"",AO192&lt;&gt;"",AS192&lt;&gt;"",AW192&lt;&gt;"",BE192&lt;&gt;""),IF(AL192+AP192+AT192+AX192+AZ192+BF192&gt;=$BH$188,AL192+AP192+AT192+AX192+AZ192+BF192,"NA"),IF(AND(AK192&lt;&gt;"",AO192&lt;&gt;"",AS192&lt;&gt;"",BA192&lt;&gt;"",BE192&lt;&gt;""),IF(AL192+AP192+AT192+AV192+BB192+BF192&gt;=$BH$188,AL192+AP192+AT192+AV192+BB192+BF192,"NA"),IF(AND(AK192&lt;&gt;"",AO192&lt;&gt;"",AW192&lt;&gt;"",BA192&lt;&gt;"",BE192&lt;&gt;""),IF(AL192+AP192+AR192+AX192+BB192+BF192&gt;=$BH$188,AL192+AP192+AR192+AX192+BB192+BF192,"NA"),IF(AND(AK192&lt;&gt;"",AS192&lt;&gt;"",AW192&lt;&gt;"",BA192&lt;&gt;"",BE192&lt;&gt;""),IF(AL192+AN192+AT192+AX192+BB192+BF192&gt;=$BH$188,AL192+AN192+AT192+AX192+BB192+BF192,"NA"),IF(AND(AO192&lt;&gt;"",AS192&lt;&gt;"",AW192&lt;&gt;"",BA192&lt;&gt;"",BE192&lt;&gt;""),IF(AJ192+AP192+AT192+AX192+BB192+BF192&gt;=$BH$188,AJ192+AP192+AT192+AX192+BB192+BF192,"NA"),IF(AND(AK192&lt;&gt;"",AO192&lt;&gt;"",AS192&lt;&gt;"",AW192&lt;&gt;""),IF(AL192+AP192+AT192+AX192+AZ192+BD192&gt;=$BH$188,AL192+AP192+AT192+AX192+AZ192+BD192,"NA"),IF(AND(AK192&lt;&gt;"",AO192&lt;&gt;"",AS192&lt;&gt;"",BA192&lt;&gt;""),IF(AL192+AP192+AT192+AV192+BB192+BD192&gt;=$BH$188,AL192+AP192+AT192+AV192+BB192+BD192,"NA"),IF(AND(AK192&lt;&gt;"",AO192&lt;&gt;"",AS192&lt;&gt;"",BE192&lt;&gt;""),IF(AL192+AP192+AT192+AV192+AZ192+BF192&gt;=$BH$188,AL192+AP192+AT192+AV192+AZ192+BF192,"NA"),IF(AND(AK192&lt;&gt;"",AO192&lt;&gt;"",AW192&lt;&gt;"",BA192&lt;&gt;""),IF(AL192+AP192+AR192+AX192+BB192+BD192&gt;=$BH$188,AL192+AP192+AR192+AX192+BB192+BD192,"NA"),IF(AND(AK192&lt;&gt;"",AO192&lt;&gt;"",AW192&lt;&gt;"",BE192&lt;&gt;""),IF(AL192+AP192+AR192+AX192+AZ192+BF192&gt;=$BH$188,AL192+AP192+AR192+AX192+AZ192+BF192,"NA"),IF(AND(AK192&lt;&gt;"",AS192&lt;&gt;"",AW192&lt;&gt;"",BE192&lt;&gt;""),IF(AL192+AN192+AT192+AX192+AZ192+BF192&gt;=$BH$188,AL192+AN192+AT192+AX192+AZ192+BF192,"NA"),IF(AND(AK192&lt;&gt;"",AS192&lt;&gt;"",AW192&lt;&gt;"",BA192&lt;&gt;""),IF(AL192+AN192+AT192+AX192+BB192+BD192&gt;=$BH$188,AL192+AN192+AT192+AX192+BB192+BD192,"NA"),IF(AND(AO192&lt;&gt;"",AS192&lt;&gt;"",AW192&lt;&gt;"",BA192&lt;&gt;""),IF(AJ192+AP192+AT192+AX192+BB192+BD192&gt;=$BH$188,AJ192+AP192+AT192+AX192+BB192+BD192,"NA"),IF(AND(AO192&lt;&gt;"",AS192&lt;&gt;"",AW192&lt;&gt;"",BE192&lt;&gt;""),IF(AJ192+AP192+AT192+AX192+AZ192+BF192&gt;=$BH$188,AJ192+AP192+AT192+AX192+AZ192+BF192,"NA"),IF(AND(AS192&lt;&gt;"",AW192&lt;&gt;"",BA192&lt;&gt;"",BE192&lt;&gt;""),IF(AJ192+AN192+AT192+AX192+BB192+BF192&gt;=$BH$188,AJ192+AN192+AT192+AX192+BB192+BF192,"NA"),IF(AND(AK192&lt;&gt;"",AO192&lt;&gt;"",BA192&lt;&gt;"",BE192&lt;&gt;""),IF(AL192+AP192+AR192+AV192+BB192+BF192&gt;=$BH$188,AL192+AP192+AR192+AV192+BB192+BF192,"NA"),IF(AND(AK192&lt;&gt;"",AS192&lt;&gt;"",BA192&lt;&gt;"",BE192&lt;&gt;""),IF(AL192+AN192+AT192+AV192+BB192+BF192&gt;=$BH$188,AL192+AN192+AT192+AV192+BB192+BF192,"NA"),IF(AND(AK192&lt;&gt;"",AW192&lt;&gt;"",BA192&lt;&gt;"",BE192&lt;&gt;""),IF(AL192+AN192+AR192+AX192+BB192+BF192&gt;=$BH$188,AL192+AN192+AR192+AX192+BB192+BF192,"NA"),IF(AND(AO192&lt;&gt;"",AS192&lt;&gt;"",BA192&lt;&gt;"",BE192&lt;&gt;""),IF(AJ192+AP192+AT192+AV192+BB192+BF192&gt;=$BH$188,AJ192+AP192+AT192+AV192+BB192+BF128,"NA"),IF(AND(AO192&lt;&gt;"",AW192&lt;&gt;"",BA192&lt;&gt;"",BE192&lt;&gt;""),IF(AJ192+AP192+AR192+AX192+BB192+BF192&gt;=$BH$188,AJ192+AP192+AR192+AX192+BB192+BF192,"NA"),IF(AND(AK192&lt;&gt;"",AO192&lt;&gt;"",AS192&lt;&gt;""),IF(AL192+AP192+AT192+AV192+AZ192+BD192&gt;=$BH$188,AL192+AP192+AT192+AV192+AZ192+BD192,"NA"),IF(AND(AK192&lt;&gt;"",AO192&lt;&gt;"",AW192&lt;&gt;""),IF(AL192+AP192+AR192+AX192+AZ192+BD192&gt;=$BH$188,AL192+AP192+AR192+AX192+AZ192+BD192,"NA"),IF(AND(AK192&lt;&gt;"",AO192&lt;&gt;"",BA192&lt;&gt;""),IF(AL192+AP192+AR192+AV192+BB192+BD192&gt;=$BH$188,AL192+AP192+AR192+AV192+BB192+BD192,"NA"),IF(AND(AK192&lt;&gt;"",AO192&lt;&gt;"",BE192&lt;&gt;""),IF(AL192+AP192+AR192+AV192+AZ192+BF192&gt;=$BH$188,AL192+AP192+AR192+AV192+AZ192+BF192,"NA"),IF(AND(AK192&lt;&gt;"",AS192&lt;&gt;"",AW192&lt;&gt;""),IF(AL192+AN192+AT192+AX192+AZ192+BD192&gt;=$BH$188,AL192+AN192+AT192+AX192+AZ192+BD192,"NA"),IF(AND(AK192&lt;&gt;"",AS192&lt;&gt;"",BA192&lt;&gt;""),IF(AL192+AN192+AT192+AV192+BB192+BD192&gt;=$BH$188,AL192+AN192+AT192+AV192+BB192+BD192,"NA"),IF(AND(AK192&lt;&gt;"",AS192&lt;&gt;"",BE192&lt;&gt;""),IF(AL192+AN192+AT192+AV192+AZ192+BF192&gt;=$BH$188,AL192+AN192+AT192+AV192+AZ192+BF192,"NA"),IF(AND(AK192&lt;&gt;"",AW192&lt;&gt;"",BA192&lt;&gt;""),IF(AL192+AN192+AR192+AX192+BB192+BD192&gt;=$BH$188,AL192+AN192+AR192+AX192+BB192+BD192,"NA"),IF(AND(AK192&lt;&gt;"",AW192&lt;&gt;"",BE192&lt;&gt;""),IF(AL192+AN192+AR192+AX192+AZ192+BF192&gt;=$BH$188,AL192+AN192+AR192+AX192+AZ192+BF192,"NA"),IF(AND(AK192&lt;&gt;"",BA192&lt;&gt;"",BE192&lt;&gt;""),IF(AL192+AN192+AR192+AV192+BB192+BF192&gt;=$BH$188,AL192+AN192+AR192+AV192+BB192+BF192,"NA"),IF(AND(AO192&lt;&gt;"",AS192&lt;&gt;"",AW192&lt;&gt;""),IF(AJ192+AP192+AT192+AX192+AZ192+BD192&gt;=$BH$188,AJ192+AP192+AT192+AX192+AZ192+BD192,"NA"),IF(AND(AO192&lt;&gt;"",AS192&lt;&gt;"",BA192&lt;&gt;"",),IF(AJ192+AP192+AT192+AV192+BB192+BD192&gt;=$BH$188,AJ192+AP192+AT192+AV192+BB192+BD192,"NA"),IF(AND(AO192&lt;&gt;"",AS192&lt;&gt;"",BE192&lt;&gt;""),IF(AJ192+AP192+AT192+AV192+AZ192+BF192&gt;=$BH$188,AJ192+AP192+AT192+AV192+AZ192+BF192,"NA"),IF(AND(AO192&lt;&gt;"",AW192&lt;&gt;"",BA192&lt;&gt;""),IF(AJ192+AP192+AR192+AX192+BB192+BD192&gt;=$BH$188,AJ192+AP192+AR192+AX192+BB192+BD192,"NA"),IF(AND(AO192&lt;&gt;"",AW192&lt;&gt;"",BE192&lt;&gt;""),IF(AJ192+AP192+AR192+AX192+AZ192+BF192&gt;=$BH$188,AJ192+AP192+AR192+AX192+AZ192+BF192,"NA"),IF(AND(AO192&lt;&gt;"",BA192&lt;&gt;"",BE192&lt;&gt;""),IF(AJ192+AP192+AR192+AV192+BB192+BF192&gt;=$BH$188,AJ192+AP192+AR192+AV192+BB192+BF192,"NA"),IF(AND(AS192&lt;&gt;"",AW192&lt;&gt;"",BA192&lt;&gt;""),IF(AJ192+AN192+AT192+AX192+BB192+BD192&gt;=$BH$188,AJ192+AN192+AT192+AX192+BB192+BD192,"NA"),IF(AND(AS192&lt;&gt;"",AW192&lt;&gt;"",BE192&lt;&gt;""),IF(AJ192+AN192+AT192+AX192+AZ192+BF192&gt;=$BH$188,AJ192+AN192+AT192+AX192+AZ192+BF192,"NA"),IF(AND(AS192&lt;&gt;"",BA192&lt;&gt;"",BE192&lt;&gt;""),IF(AJ192+AN192+AT192+AV192+BB192+BF192&gt;=$BH$188,AJ192+AN192+AT192+AV192+BB192+BF192,"NA"),IF(AND(AW192&lt;&gt;"",BA192&lt;&gt;"",BE192&lt;&gt;""),IF(AJ192+AN192+AR192+AX192+BB192+BF192&gt;=$BH$188,AJ192+AN192+AR192+AX192+BB192+BF192,"NA"),IF(AND(AK192&lt;&gt;"",AO192&lt;&gt;""),IF(AL192+AP192+AR192+AV192+AZ192+BD192&gt;=$BH$188,AL192+AP192+AR192+AV192+AZ192+BD192,"NA"),IF(AND(AK192&lt;&gt;"",AS192&lt;&gt;""),IF(AL192+AN192+AT192+AV192+AZ192+BD192&gt;=$BH$188,AL192+AN192+AT192+AV192+AZ192+BD192,"NA"),IF(AND(AK192&lt;&gt;"",AW192&lt;&gt;""),IF(AL192+AN192+AR192+AX192+AZ192+BD192&gt;=$BH$188,AL192+AN192+AR192+AX192+AZ192+BD192,"NA"),IF(AND(AK192&lt;&gt;"",BA192&lt;&gt;""),IF(AL192+AN192+AR192+AV192+BB192+BD192&gt;=$BH$188,AL192+AN192+AR192+AV192+BB192+BD192,"NA"),IF(AND(AK192&lt;&gt;"",BE192&lt;&gt;""),IF(AL192+AN192+AR192+AV192+AZ192+BF192&gt;=$BH$188,AL192+AN192+AR192+AV192+AZ192+BF192,"NA"),IF(AND(AO192&lt;&gt;"",AS192&lt;&gt;""),IF(AJ192+AP192+AT192+AV192+AZ192+BD192&gt;=$BH$188,AJ192+AP192+AT192+AV192+AZ192+BD192,"NA"),IF(AND(AO192&lt;&gt;"",AW192&lt;&gt;""),IF(AJ192+AP192+AR192+AX192+AZ192+BD192&gt;=$BH$188,AJ192+AP192+AR192+AX192+AZ192+BD192,"NA"),IF(AND(AO192&lt;&gt;"",BA192&lt;&gt;""),IF(AJ192+AP192+AR192+AV192+BB192+BD192&gt;=$BH$188,AJ192+AP192+AR192+AV192+BB192+BD192,"NA"),IF(AND(AO192&lt;&gt;"",BE192&lt;&gt;""),IF(AJ192+AP192+AR192+AV192+AZ192+BF192&gt;=$BH$188,AJ192+AP192+AR192+AV192+AZ192+BF192,"NA"),IF(AND(AS192&lt;&gt;"",AW192&lt;&gt;""),IF(AJ192+AN192+AT192+AX192+AZ192+BD192&gt;=$BH$188,AJ192+AN192+AT192+AX192+AZ192+BD192,"NA"),IF(AND(AS192&lt;&gt;"",BA192&lt;&gt;""),IF(AJ192+AN192+AT192+AV192+BB192+BD192&gt;=$BH$188,AJ192+AN192+AT192+AV192+BB192+BD192,"NA"),IF(AND(AS192&lt;&gt;"",BE192&lt;&gt;""),IF(AJ192+AN192+AT192+AV192+AZ192+BF192&gt;=$BH$188,AJ192+AN192+AT192+AV192+AZ192+BF192,"NA"),IF(AND(AW192&lt;&gt;"",BA192&lt;&gt;""),IF(AJ192+AN192+AR192+AX192+BB192+BD192&gt;=$BH$188,AJ192+AN192+AR192+AX192+BB192+BD192,"NA"),IF(AND(AW192&lt;&gt;"",BE192&lt;&gt;""),IF(AJ192+AN192+AR192+AX192+AZ192+BF192&gt;=$BH$188,AJ192+AN192+AR192+AX192+AZ192+BF192,"NA"),IF(AND(BA192&lt;&gt;"",BE192&lt;&gt;""),IF(AJ192+AN192+AR192+AV192+BB192+BF192&gt;=$BH$188,AJ192+AN192+AR192+AV192+BB192+BF192,"NA"),IF(AND(AK192&lt;&gt;""),IF(AL192+AN192+AR192+AV192+AZ192+BD192&gt;=$BH$188,AL192+AN192+AR192+AV192+AZ192+BD192,"NA"),IF(AND(AO192&lt;&gt;""),IF(AJ192+AP192+AR192+AV192+AZ192+BD192&gt;=$BH$188,AJ192+AP192+AR192+AV192+AZ192+BD192,"NA"),IF(AND(AS192&lt;&gt;""),IF(AJ192+AN192+AT192+AV192+AZ192+BD192&gt;=$BH$188,AJ192+AN192+AT192+AV192+AZ192+BD192,"NA"),IF(AND(AW192&lt;&gt;""),IF(AJ192+AN192+AR192+AX192+AZ192+BD192&gt;=$BH$188,AJ192+AN192+AR192+AX192+AZ192+BD192,"NA"),IF(AND(BA192&lt;&gt;""),IF(AJ192+AN192+AR192+AV192+BB192+BD192&gt;=$BH$188,AJ192+AN192+AR192+AV192+BB192+BD192,"NA"),IF(AND(BE192&lt;&gt;""),IF(AJ192+AN192+AR192+AV192+AZ192+BF192&gt;=$BH$188,AJ192+AN192+AR192+AV192+AZ192+BF192,"NA"),"")))))))))))))))))))))))))))))))))))))))))))))))))))))))))))))))</f>
        <v/>
      </c>
      <c r="BI192" s="102"/>
    </row>
    <row r="193" spans="1:61" ht="26.25" customHeight="1">
      <c r="A193" s="101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92">
        <v>2</v>
      </c>
      <c r="AG193" s="190">
        <f t="shared" ref="AG193:AH193" si="219">B12</f>
        <v>0</v>
      </c>
      <c r="AH193" s="190">
        <f t="shared" si="219"/>
        <v>0</v>
      </c>
      <c r="AI193" s="140"/>
      <c r="AJ193" s="140">
        <f t="shared" si="205"/>
        <v>0</v>
      </c>
      <c r="AK193" s="140"/>
      <c r="AL193" s="140">
        <f t="shared" si="206"/>
        <v>0</v>
      </c>
      <c r="AM193" s="140"/>
      <c r="AN193" s="140">
        <f t="shared" si="207"/>
        <v>0</v>
      </c>
      <c r="AO193" s="140"/>
      <c r="AP193" s="140">
        <f t="shared" si="208"/>
        <v>0</v>
      </c>
      <c r="AQ193" s="140"/>
      <c r="AR193" s="140">
        <f t="shared" si="209"/>
        <v>0</v>
      </c>
      <c r="AS193" s="143"/>
      <c r="AT193" s="140">
        <f t="shared" si="210"/>
        <v>0</v>
      </c>
      <c r="AU193" s="143"/>
      <c r="AV193" s="140">
        <f t="shared" si="211"/>
        <v>0</v>
      </c>
      <c r="AW193" s="143"/>
      <c r="AX193" s="140">
        <f t="shared" si="212"/>
        <v>0</v>
      </c>
      <c r="AY193" s="140"/>
      <c r="AZ193" s="140">
        <f t="shared" si="213"/>
        <v>0</v>
      </c>
      <c r="BA193" s="140"/>
      <c r="BB193" s="140">
        <f t="shared" si="214"/>
        <v>0</v>
      </c>
      <c r="BC193" s="140"/>
      <c r="BD193" s="140">
        <f t="shared" si="215"/>
        <v>0</v>
      </c>
      <c r="BE193" s="140"/>
      <c r="BF193" s="140">
        <f t="shared" si="216"/>
        <v>0</v>
      </c>
      <c r="BG193" s="141">
        <f t="shared" si="217"/>
        <v>0</v>
      </c>
      <c r="BH193" s="141" t="str">
        <f t="shared" si="218"/>
        <v/>
      </c>
      <c r="BI193" s="102"/>
    </row>
    <row r="194" spans="1:61" ht="26.25" customHeight="1">
      <c r="A194" s="101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92">
        <v>3</v>
      </c>
      <c r="AG194" s="190">
        <f t="shared" ref="AG194:AH194" si="220">B13</f>
        <v>0</v>
      </c>
      <c r="AH194" s="190">
        <f t="shared" si="220"/>
        <v>0</v>
      </c>
      <c r="AI194" s="140"/>
      <c r="AJ194" s="140">
        <f t="shared" si="205"/>
        <v>0</v>
      </c>
      <c r="AK194" s="140"/>
      <c r="AL194" s="140">
        <f t="shared" si="206"/>
        <v>0</v>
      </c>
      <c r="AM194" s="140"/>
      <c r="AN194" s="140">
        <f t="shared" si="207"/>
        <v>0</v>
      </c>
      <c r="AO194" s="140"/>
      <c r="AP194" s="140">
        <f t="shared" si="208"/>
        <v>0</v>
      </c>
      <c r="AQ194" s="140"/>
      <c r="AR194" s="140">
        <f t="shared" si="209"/>
        <v>0</v>
      </c>
      <c r="AS194" s="144"/>
      <c r="AT194" s="140">
        <f t="shared" si="210"/>
        <v>0</v>
      </c>
      <c r="AU194" s="144"/>
      <c r="AV194" s="140">
        <f t="shared" si="211"/>
        <v>0</v>
      </c>
      <c r="AW194" s="144"/>
      <c r="AX194" s="140">
        <f t="shared" si="212"/>
        <v>0</v>
      </c>
      <c r="AY194" s="140"/>
      <c r="AZ194" s="140">
        <f t="shared" si="213"/>
        <v>0</v>
      </c>
      <c r="BA194" s="140"/>
      <c r="BB194" s="140">
        <f t="shared" si="214"/>
        <v>0</v>
      </c>
      <c r="BC194" s="140"/>
      <c r="BD194" s="140">
        <f t="shared" si="215"/>
        <v>0</v>
      </c>
      <c r="BE194" s="140"/>
      <c r="BF194" s="140">
        <f t="shared" si="216"/>
        <v>0</v>
      </c>
      <c r="BG194" s="141">
        <f t="shared" si="217"/>
        <v>0</v>
      </c>
      <c r="BH194" s="141" t="str">
        <f t="shared" si="218"/>
        <v/>
      </c>
      <c r="BI194" s="102"/>
    </row>
    <row r="195" spans="1:61" ht="26.25" customHeight="1">
      <c r="A195" s="101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92">
        <v>4</v>
      </c>
      <c r="AG195" s="190">
        <f t="shared" ref="AG195:AH195" si="221">B14</f>
        <v>0</v>
      </c>
      <c r="AH195" s="190">
        <f t="shared" si="221"/>
        <v>0</v>
      </c>
      <c r="AI195" s="140"/>
      <c r="AJ195" s="140">
        <f t="shared" si="205"/>
        <v>0</v>
      </c>
      <c r="AK195" s="140"/>
      <c r="AL195" s="140">
        <f t="shared" si="206"/>
        <v>0</v>
      </c>
      <c r="AM195" s="140"/>
      <c r="AN195" s="140">
        <f t="shared" si="207"/>
        <v>0</v>
      </c>
      <c r="AO195" s="140"/>
      <c r="AP195" s="140">
        <f t="shared" si="208"/>
        <v>0</v>
      </c>
      <c r="AQ195" s="140"/>
      <c r="AR195" s="140">
        <f t="shared" si="209"/>
        <v>0</v>
      </c>
      <c r="AS195" s="143"/>
      <c r="AT195" s="140">
        <f t="shared" si="210"/>
        <v>0</v>
      </c>
      <c r="AU195" s="143"/>
      <c r="AV195" s="140">
        <f t="shared" si="211"/>
        <v>0</v>
      </c>
      <c r="AW195" s="143"/>
      <c r="AX195" s="140">
        <f t="shared" si="212"/>
        <v>0</v>
      </c>
      <c r="AY195" s="140"/>
      <c r="AZ195" s="140">
        <f t="shared" si="213"/>
        <v>0</v>
      </c>
      <c r="BA195" s="140"/>
      <c r="BB195" s="140">
        <f t="shared" si="214"/>
        <v>0</v>
      </c>
      <c r="BC195" s="140"/>
      <c r="BD195" s="140">
        <f t="shared" si="215"/>
        <v>0</v>
      </c>
      <c r="BE195" s="140"/>
      <c r="BF195" s="140">
        <f t="shared" si="216"/>
        <v>0</v>
      </c>
      <c r="BG195" s="141">
        <f t="shared" si="217"/>
        <v>0</v>
      </c>
      <c r="BH195" s="141" t="str">
        <f t="shared" si="218"/>
        <v/>
      </c>
      <c r="BI195" s="102"/>
    </row>
    <row r="196" spans="1:61" ht="26.25" customHeight="1">
      <c r="A196" s="101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92">
        <v>5</v>
      </c>
      <c r="AG196" s="190">
        <f t="shared" ref="AG196:AH196" si="222">B15</f>
        <v>0</v>
      </c>
      <c r="AH196" s="190">
        <f t="shared" si="222"/>
        <v>0</v>
      </c>
      <c r="AI196" s="140"/>
      <c r="AJ196" s="140">
        <f t="shared" si="205"/>
        <v>0</v>
      </c>
      <c r="AK196" s="140"/>
      <c r="AL196" s="140">
        <f t="shared" si="206"/>
        <v>0</v>
      </c>
      <c r="AM196" s="140"/>
      <c r="AN196" s="140">
        <f t="shared" si="207"/>
        <v>0</v>
      </c>
      <c r="AO196" s="140"/>
      <c r="AP196" s="140">
        <f t="shared" si="208"/>
        <v>0</v>
      </c>
      <c r="AQ196" s="140"/>
      <c r="AR196" s="140">
        <f t="shared" si="209"/>
        <v>0</v>
      </c>
      <c r="AS196" s="140"/>
      <c r="AT196" s="140">
        <f t="shared" si="210"/>
        <v>0</v>
      </c>
      <c r="AU196" s="140"/>
      <c r="AV196" s="140">
        <f t="shared" si="211"/>
        <v>0</v>
      </c>
      <c r="AW196" s="140"/>
      <c r="AX196" s="140">
        <f t="shared" si="212"/>
        <v>0</v>
      </c>
      <c r="AY196" s="140"/>
      <c r="AZ196" s="140">
        <f t="shared" si="213"/>
        <v>0</v>
      </c>
      <c r="BA196" s="140"/>
      <c r="BB196" s="140">
        <f t="shared" si="214"/>
        <v>0</v>
      </c>
      <c r="BC196" s="140"/>
      <c r="BD196" s="140">
        <f t="shared" si="215"/>
        <v>0</v>
      </c>
      <c r="BE196" s="140"/>
      <c r="BF196" s="140">
        <f t="shared" si="216"/>
        <v>0</v>
      </c>
      <c r="BG196" s="141">
        <f t="shared" si="217"/>
        <v>0</v>
      </c>
      <c r="BH196" s="141" t="str">
        <f t="shared" si="218"/>
        <v/>
      </c>
      <c r="BI196" s="102"/>
    </row>
    <row r="197" spans="1:61" ht="26.25" customHeight="1">
      <c r="A197" s="101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92">
        <v>6</v>
      </c>
      <c r="AG197" s="190">
        <f t="shared" ref="AG197:AH197" si="223">B16</f>
        <v>0</v>
      </c>
      <c r="AH197" s="190">
        <f t="shared" si="223"/>
        <v>0</v>
      </c>
      <c r="AI197" s="140"/>
      <c r="AJ197" s="140">
        <f t="shared" si="205"/>
        <v>0</v>
      </c>
      <c r="AK197" s="140"/>
      <c r="AL197" s="140">
        <f t="shared" si="206"/>
        <v>0</v>
      </c>
      <c r="AM197" s="140"/>
      <c r="AN197" s="140">
        <f t="shared" si="207"/>
        <v>0</v>
      </c>
      <c r="AO197" s="140"/>
      <c r="AP197" s="140">
        <f t="shared" si="208"/>
        <v>0</v>
      </c>
      <c r="AQ197" s="140"/>
      <c r="AR197" s="140">
        <f t="shared" si="209"/>
        <v>0</v>
      </c>
      <c r="AS197" s="143"/>
      <c r="AT197" s="140">
        <f t="shared" si="210"/>
        <v>0</v>
      </c>
      <c r="AU197" s="143"/>
      <c r="AV197" s="140">
        <f t="shared" si="211"/>
        <v>0</v>
      </c>
      <c r="AW197" s="143"/>
      <c r="AX197" s="140">
        <f t="shared" si="212"/>
        <v>0</v>
      </c>
      <c r="AY197" s="140"/>
      <c r="AZ197" s="140">
        <f t="shared" si="213"/>
        <v>0</v>
      </c>
      <c r="BA197" s="140"/>
      <c r="BB197" s="140">
        <f t="shared" si="214"/>
        <v>0</v>
      </c>
      <c r="BC197" s="140"/>
      <c r="BD197" s="140">
        <f t="shared" si="215"/>
        <v>0</v>
      </c>
      <c r="BE197" s="140"/>
      <c r="BF197" s="140">
        <f t="shared" si="216"/>
        <v>0</v>
      </c>
      <c r="BG197" s="141">
        <f t="shared" si="217"/>
        <v>0</v>
      </c>
      <c r="BH197" s="141" t="str">
        <f t="shared" si="218"/>
        <v/>
      </c>
      <c r="BI197" s="102"/>
    </row>
    <row r="198" spans="1:61" ht="26.25" customHeight="1">
      <c r="A198" s="101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92">
        <v>7</v>
      </c>
      <c r="AG198" s="190">
        <f t="shared" ref="AG198:AH198" si="224">B17</f>
        <v>0</v>
      </c>
      <c r="AH198" s="190">
        <f t="shared" si="224"/>
        <v>0</v>
      </c>
      <c r="AI198" s="140"/>
      <c r="AJ198" s="140">
        <f t="shared" si="205"/>
        <v>0</v>
      </c>
      <c r="AK198" s="140"/>
      <c r="AL198" s="140">
        <f t="shared" si="206"/>
        <v>0</v>
      </c>
      <c r="AM198" s="140"/>
      <c r="AN198" s="140">
        <f t="shared" si="207"/>
        <v>0</v>
      </c>
      <c r="AO198" s="140"/>
      <c r="AP198" s="140">
        <f t="shared" si="208"/>
        <v>0</v>
      </c>
      <c r="AQ198" s="140"/>
      <c r="AR198" s="140">
        <f t="shared" si="209"/>
        <v>0</v>
      </c>
      <c r="AS198" s="140"/>
      <c r="AT198" s="140">
        <f t="shared" si="210"/>
        <v>0</v>
      </c>
      <c r="AU198" s="140"/>
      <c r="AV198" s="140">
        <f t="shared" si="211"/>
        <v>0</v>
      </c>
      <c r="AW198" s="140"/>
      <c r="AX198" s="140">
        <f t="shared" si="212"/>
        <v>0</v>
      </c>
      <c r="AY198" s="140"/>
      <c r="AZ198" s="140">
        <f t="shared" si="213"/>
        <v>0</v>
      </c>
      <c r="BA198" s="140"/>
      <c r="BB198" s="140">
        <f t="shared" si="214"/>
        <v>0</v>
      </c>
      <c r="BC198" s="140"/>
      <c r="BD198" s="140">
        <f t="shared" si="215"/>
        <v>0</v>
      </c>
      <c r="BE198" s="140"/>
      <c r="BF198" s="140">
        <f t="shared" si="216"/>
        <v>0</v>
      </c>
      <c r="BG198" s="141">
        <f t="shared" si="217"/>
        <v>0</v>
      </c>
      <c r="BH198" s="141" t="str">
        <f t="shared" si="218"/>
        <v/>
      </c>
      <c r="BI198" s="102"/>
    </row>
    <row r="199" spans="1:61" ht="26.25" customHeight="1">
      <c r="A199" s="101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92">
        <v>8</v>
      </c>
      <c r="AG199" s="190">
        <f t="shared" ref="AG199:AH199" si="225">B18</f>
        <v>0</v>
      </c>
      <c r="AH199" s="190">
        <f t="shared" si="225"/>
        <v>0</v>
      </c>
      <c r="AI199" s="140"/>
      <c r="AJ199" s="140">
        <f t="shared" si="205"/>
        <v>0</v>
      </c>
      <c r="AK199" s="140"/>
      <c r="AL199" s="140">
        <f t="shared" si="206"/>
        <v>0</v>
      </c>
      <c r="AM199" s="140"/>
      <c r="AN199" s="140">
        <f t="shared" si="207"/>
        <v>0</v>
      </c>
      <c r="AO199" s="140"/>
      <c r="AP199" s="140">
        <f t="shared" si="208"/>
        <v>0</v>
      </c>
      <c r="AQ199" s="140"/>
      <c r="AR199" s="140">
        <f t="shared" si="209"/>
        <v>0</v>
      </c>
      <c r="AS199" s="140"/>
      <c r="AT199" s="140">
        <f t="shared" si="210"/>
        <v>0</v>
      </c>
      <c r="AU199" s="140"/>
      <c r="AV199" s="140">
        <f t="shared" si="211"/>
        <v>0</v>
      </c>
      <c r="AW199" s="140"/>
      <c r="AX199" s="140">
        <f t="shared" si="212"/>
        <v>0</v>
      </c>
      <c r="AY199" s="140"/>
      <c r="AZ199" s="140">
        <f t="shared" si="213"/>
        <v>0</v>
      </c>
      <c r="BA199" s="140"/>
      <c r="BB199" s="140">
        <f t="shared" si="214"/>
        <v>0</v>
      </c>
      <c r="BC199" s="140"/>
      <c r="BD199" s="140">
        <f t="shared" si="215"/>
        <v>0</v>
      </c>
      <c r="BE199" s="140"/>
      <c r="BF199" s="140">
        <f t="shared" si="216"/>
        <v>0</v>
      </c>
      <c r="BG199" s="141">
        <f t="shared" si="217"/>
        <v>0</v>
      </c>
      <c r="BH199" s="141" t="str">
        <f t="shared" si="218"/>
        <v/>
      </c>
      <c r="BI199" s="102"/>
    </row>
    <row r="200" spans="1:61" ht="26.25" customHeight="1">
      <c r="A200" s="101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92">
        <v>9</v>
      </c>
      <c r="AG200" s="190">
        <f t="shared" ref="AG200:AH200" si="226">B19</f>
        <v>0</v>
      </c>
      <c r="AH200" s="190">
        <f t="shared" si="226"/>
        <v>0</v>
      </c>
      <c r="AI200" s="140"/>
      <c r="AJ200" s="140">
        <f t="shared" si="205"/>
        <v>0</v>
      </c>
      <c r="AK200" s="140"/>
      <c r="AL200" s="140">
        <f t="shared" si="206"/>
        <v>0</v>
      </c>
      <c r="AM200" s="140"/>
      <c r="AN200" s="140">
        <f t="shared" si="207"/>
        <v>0</v>
      </c>
      <c r="AO200" s="140"/>
      <c r="AP200" s="140">
        <f t="shared" si="208"/>
        <v>0</v>
      </c>
      <c r="AQ200" s="140"/>
      <c r="AR200" s="140">
        <f t="shared" si="209"/>
        <v>0</v>
      </c>
      <c r="AS200" s="140"/>
      <c r="AT200" s="140">
        <f t="shared" si="210"/>
        <v>0</v>
      </c>
      <c r="AU200" s="140"/>
      <c r="AV200" s="140">
        <f t="shared" si="211"/>
        <v>0</v>
      </c>
      <c r="AW200" s="140"/>
      <c r="AX200" s="140">
        <f t="shared" si="212"/>
        <v>0</v>
      </c>
      <c r="AY200" s="140"/>
      <c r="AZ200" s="140">
        <f t="shared" si="213"/>
        <v>0</v>
      </c>
      <c r="BA200" s="140"/>
      <c r="BB200" s="140">
        <f t="shared" si="214"/>
        <v>0</v>
      </c>
      <c r="BC200" s="140"/>
      <c r="BD200" s="140">
        <f t="shared" si="215"/>
        <v>0</v>
      </c>
      <c r="BE200" s="140"/>
      <c r="BF200" s="140">
        <f t="shared" si="216"/>
        <v>0</v>
      </c>
      <c r="BG200" s="141">
        <f t="shared" si="217"/>
        <v>0</v>
      </c>
      <c r="BH200" s="141" t="str">
        <f t="shared" si="218"/>
        <v/>
      </c>
      <c r="BI200" s="102"/>
    </row>
    <row r="201" spans="1:61" ht="26.25" customHeight="1">
      <c r="A201" s="101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92">
        <v>10</v>
      </c>
      <c r="AG201" s="190">
        <f t="shared" ref="AG201:AH201" si="227">B20</f>
        <v>0</v>
      </c>
      <c r="AH201" s="190">
        <f t="shared" si="227"/>
        <v>0</v>
      </c>
      <c r="AI201" s="140"/>
      <c r="AJ201" s="140">
        <f t="shared" si="205"/>
        <v>0</v>
      </c>
      <c r="AK201" s="140"/>
      <c r="AL201" s="140">
        <f t="shared" si="206"/>
        <v>0</v>
      </c>
      <c r="AM201" s="140"/>
      <c r="AN201" s="140">
        <f t="shared" si="207"/>
        <v>0</v>
      </c>
      <c r="AO201" s="140"/>
      <c r="AP201" s="140">
        <f t="shared" si="208"/>
        <v>0</v>
      </c>
      <c r="AQ201" s="140"/>
      <c r="AR201" s="140">
        <f t="shared" si="209"/>
        <v>0</v>
      </c>
      <c r="AS201" s="140"/>
      <c r="AT201" s="140">
        <f t="shared" si="210"/>
        <v>0</v>
      </c>
      <c r="AU201" s="140"/>
      <c r="AV201" s="140">
        <f t="shared" si="211"/>
        <v>0</v>
      </c>
      <c r="AW201" s="140"/>
      <c r="AX201" s="140">
        <f t="shared" si="212"/>
        <v>0</v>
      </c>
      <c r="AY201" s="140"/>
      <c r="AZ201" s="140">
        <f t="shared" si="213"/>
        <v>0</v>
      </c>
      <c r="BA201" s="140"/>
      <c r="BB201" s="140">
        <f t="shared" si="214"/>
        <v>0</v>
      </c>
      <c r="BC201" s="140"/>
      <c r="BD201" s="140">
        <f t="shared" si="215"/>
        <v>0</v>
      </c>
      <c r="BE201" s="140"/>
      <c r="BF201" s="140">
        <f t="shared" si="216"/>
        <v>0</v>
      </c>
      <c r="BG201" s="141">
        <f t="shared" si="217"/>
        <v>0</v>
      </c>
      <c r="BH201" s="141" t="str">
        <f t="shared" si="218"/>
        <v/>
      </c>
      <c r="BI201" s="102"/>
    </row>
    <row r="202" spans="1:61" ht="26.25" customHeight="1">
      <c r="A202" s="101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92">
        <v>11</v>
      </c>
      <c r="AG202" s="190">
        <f t="shared" ref="AG202:AH202" si="228">B21</f>
        <v>0</v>
      </c>
      <c r="AH202" s="190">
        <f t="shared" si="228"/>
        <v>0</v>
      </c>
      <c r="AI202" s="140"/>
      <c r="AJ202" s="140">
        <f t="shared" si="205"/>
        <v>0</v>
      </c>
      <c r="AK202" s="140"/>
      <c r="AL202" s="140">
        <f t="shared" si="206"/>
        <v>0</v>
      </c>
      <c r="AM202" s="140"/>
      <c r="AN202" s="140">
        <f t="shared" si="207"/>
        <v>0</v>
      </c>
      <c r="AO202" s="140"/>
      <c r="AP202" s="140">
        <f t="shared" si="208"/>
        <v>0</v>
      </c>
      <c r="AQ202" s="140"/>
      <c r="AR202" s="140">
        <f t="shared" si="209"/>
        <v>0</v>
      </c>
      <c r="AS202" s="140"/>
      <c r="AT202" s="140">
        <f t="shared" si="210"/>
        <v>0</v>
      </c>
      <c r="AU202" s="140"/>
      <c r="AV202" s="140">
        <f t="shared" si="211"/>
        <v>0</v>
      </c>
      <c r="AW202" s="140"/>
      <c r="AX202" s="140">
        <f t="shared" si="212"/>
        <v>0</v>
      </c>
      <c r="AY202" s="140"/>
      <c r="AZ202" s="140">
        <f t="shared" si="213"/>
        <v>0</v>
      </c>
      <c r="BA202" s="140"/>
      <c r="BB202" s="140">
        <f t="shared" si="214"/>
        <v>0</v>
      </c>
      <c r="BC202" s="140"/>
      <c r="BD202" s="140">
        <f t="shared" si="215"/>
        <v>0</v>
      </c>
      <c r="BE202" s="140"/>
      <c r="BF202" s="140">
        <f t="shared" si="216"/>
        <v>0</v>
      </c>
      <c r="BG202" s="141">
        <f t="shared" si="217"/>
        <v>0</v>
      </c>
      <c r="BH202" s="141" t="str">
        <f t="shared" si="218"/>
        <v/>
      </c>
      <c r="BI202" s="102"/>
    </row>
    <row r="203" spans="1:61" ht="26.25" customHeight="1">
      <c r="A203" s="101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92">
        <v>12</v>
      </c>
      <c r="AG203" s="190">
        <f t="shared" ref="AG203:AH203" si="229">B22</f>
        <v>0</v>
      </c>
      <c r="AH203" s="190">
        <f t="shared" si="229"/>
        <v>0</v>
      </c>
      <c r="AI203" s="140"/>
      <c r="AJ203" s="140">
        <f t="shared" si="205"/>
        <v>0</v>
      </c>
      <c r="AK203" s="140"/>
      <c r="AL203" s="140">
        <f t="shared" si="206"/>
        <v>0</v>
      </c>
      <c r="AM203" s="140"/>
      <c r="AN203" s="140">
        <f t="shared" si="207"/>
        <v>0</v>
      </c>
      <c r="AO203" s="140"/>
      <c r="AP203" s="140">
        <f t="shared" si="208"/>
        <v>0</v>
      </c>
      <c r="AQ203" s="140"/>
      <c r="AR203" s="140">
        <f t="shared" si="209"/>
        <v>0</v>
      </c>
      <c r="AS203" s="140"/>
      <c r="AT203" s="140">
        <f t="shared" si="210"/>
        <v>0</v>
      </c>
      <c r="AU203" s="140"/>
      <c r="AV203" s="140">
        <f t="shared" si="211"/>
        <v>0</v>
      </c>
      <c r="AW203" s="140"/>
      <c r="AX203" s="140">
        <f t="shared" si="212"/>
        <v>0</v>
      </c>
      <c r="AY203" s="140"/>
      <c r="AZ203" s="140">
        <f t="shared" si="213"/>
        <v>0</v>
      </c>
      <c r="BA203" s="140"/>
      <c r="BB203" s="140">
        <f t="shared" si="214"/>
        <v>0</v>
      </c>
      <c r="BC203" s="140"/>
      <c r="BD203" s="140">
        <f t="shared" si="215"/>
        <v>0</v>
      </c>
      <c r="BE203" s="140"/>
      <c r="BF203" s="140">
        <f t="shared" si="216"/>
        <v>0</v>
      </c>
      <c r="BG203" s="141">
        <f t="shared" si="217"/>
        <v>0</v>
      </c>
      <c r="BH203" s="141" t="str">
        <f t="shared" si="218"/>
        <v/>
      </c>
      <c r="BI203" s="102"/>
    </row>
    <row r="204" spans="1:61" ht="26.25" customHeight="1">
      <c r="A204" s="101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92">
        <v>13</v>
      </c>
      <c r="AG204" s="190">
        <f t="shared" ref="AG204:AH204" si="230">B23</f>
        <v>0</v>
      </c>
      <c r="AH204" s="190">
        <f t="shared" si="230"/>
        <v>0</v>
      </c>
      <c r="AI204" s="140"/>
      <c r="AJ204" s="140">
        <f t="shared" si="205"/>
        <v>0</v>
      </c>
      <c r="AK204" s="140"/>
      <c r="AL204" s="140">
        <f t="shared" si="206"/>
        <v>0</v>
      </c>
      <c r="AM204" s="140"/>
      <c r="AN204" s="140">
        <f t="shared" si="207"/>
        <v>0</v>
      </c>
      <c r="AO204" s="140"/>
      <c r="AP204" s="140">
        <f t="shared" si="208"/>
        <v>0</v>
      </c>
      <c r="AQ204" s="140"/>
      <c r="AR204" s="140">
        <f t="shared" si="209"/>
        <v>0</v>
      </c>
      <c r="AS204" s="140"/>
      <c r="AT204" s="140">
        <f t="shared" si="210"/>
        <v>0</v>
      </c>
      <c r="AU204" s="140"/>
      <c r="AV204" s="140">
        <f t="shared" si="211"/>
        <v>0</v>
      </c>
      <c r="AW204" s="140"/>
      <c r="AX204" s="140">
        <f t="shared" si="212"/>
        <v>0</v>
      </c>
      <c r="AY204" s="140"/>
      <c r="AZ204" s="140">
        <f t="shared" si="213"/>
        <v>0</v>
      </c>
      <c r="BA204" s="140"/>
      <c r="BB204" s="140">
        <f t="shared" si="214"/>
        <v>0</v>
      </c>
      <c r="BC204" s="140"/>
      <c r="BD204" s="140">
        <f t="shared" si="215"/>
        <v>0</v>
      </c>
      <c r="BE204" s="140"/>
      <c r="BF204" s="140">
        <f t="shared" si="216"/>
        <v>0</v>
      </c>
      <c r="BG204" s="141">
        <f t="shared" si="217"/>
        <v>0</v>
      </c>
      <c r="BH204" s="141" t="str">
        <f t="shared" si="218"/>
        <v/>
      </c>
      <c r="BI204" s="102"/>
    </row>
    <row r="205" spans="1:61" ht="26.25" customHeight="1">
      <c r="A205" s="101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92">
        <v>14</v>
      </c>
      <c r="AG205" s="190">
        <f t="shared" ref="AG205:AH205" si="231">B24</f>
        <v>0</v>
      </c>
      <c r="AH205" s="190">
        <f t="shared" si="231"/>
        <v>0</v>
      </c>
      <c r="AI205" s="140"/>
      <c r="AJ205" s="140">
        <f t="shared" si="205"/>
        <v>0</v>
      </c>
      <c r="AK205" s="140"/>
      <c r="AL205" s="140">
        <f t="shared" si="206"/>
        <v>0</v>
      </c>
      <c r="AM205" s="140"/>
      <c r="AN205" s="140">
        <f t="shared" si="207"/>
        <v>0</v>
      </c>
      <c r="AO205" s="140"/>
      <c r="AP205" s="140">
        <f t="shared" si="208"/>
        <v>0</v>
      </c>
      <c r="AQ205" s="140"/>
      <c r="AR205" s="140">
        <f t="shared" si="209"/>
        <v>0</v>
      </c>
      <c r="AS205" s="140"/>
      <c r="AT205" s="140">
        <f t="shared" si="210"/>
        <v>0</v>
      </c>
      <c r="AU205" s="140"/>
      <c r="AV205" s="140">
        <f t="shared" si="211"/>
        <v>0</v>
      </c>
      <c r="AW205" s="140"/>
      <c r="AX205" s="140">
        <f t="shared" si="212"/>
        <v>0</v>
      </c>
      <c r="AY205" s="140"/>
      <c r="AZ205" s="140">
        <f t="shared" si="213"/>
        <v>0</v>
      </c>
      <c r="BA205" s="140"/>
      <c r="BB205" s="140">
        <f t="shared" si="214"/>
        <v>0</v>
      </c>
      <c r="BC205" s="140"/>
      <c r="BD205" s="140">
        <f t="shared" si="215"/>
        <v>0</v>
      </c>
      <c r="BE205" s="140"/>
      <c r="BF205" s="140">
        <f t="shared" si="216"/>
        <v>0</v>
      </c>
      <c r="BG205" s="141">
        <f t="shared" si="217"/>
        <v>0</v>
      </c>
      <c r="BH205" s="141" t="str">
        <f t="shared" si="218"/>
        <v/>
      </c>
      <c r="BI205" s="102"/>
    </row>
    <row r="206" spans="1:61" ht="26.25" customHeight="1">
      <c r="A206" s="101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92">
        <v>15</v>
      </c>
      <c r="AG206" s="190">
        <f t="shared" ref="AG206:AH206" si="232">B25</f>
        <v>0</v>
      </c>
      <c r="AH206" s="190">
        <f t="shared" si="232"/>
        <v>0</v>
      </c>
      <c r="AI206" s="140"/>
      <c r="AJ206" s="140">
        <f t="shared" si="205"/>
        <v>0</v>
      </c>
      <c r="AK206" s="140"/>
      <c r="AL206" s="140">
        <f t="shared" si="206"/>
        <v>0</v>
      </c>
      <c r="AM206" s="140"/>
      <c r="AN206" s="140">
        <f t="shared" si="207"/>
        <v>0</v>
      </c>
      <c r="AO206" s="140"/>
      <c r="AP206" s="140">
        <f t="shared" si="208"/>
        <v>0</v>
      </c>
      <c r="AQ206" s="140"/>
      <c r="AR206" s="140">
        <f t="shared" si="209"/>
        <v>0</v>
      </c>
      <c r="AS206" s="140"/>
      <c r="AT206" s="140">
        <f t="shared" si="210"/>
        <v>0</v>
      </c>
      <c r="AU206" s="140"/>
      <c r="AV206" s="140">
        <f t="shared" si="211"/>
        <v>0</v>
      </c>
      <c r="AW206" s="140"/>
      <c r="AX206" s="140">
        <f t="shared" si="212"/>
        <v>0</v>
      </c>
      <c r="AY206" s="140"/>
      <c r="AZ206" s="140">
        <f t="shared" si="213"/>
        <v>0</v>
      </c>
      <c r="BA206" s="140"/>
      <c r="BB206" s="140">
        <f t="shared" si="214"/>
        <v>0</v>
      </c>
      <c r="BC206" s="140"/>
      <c r="BD206" s="140">
        <f t="shared" si="215"/>
        <v>0</v>
      </c>
      <c r="BE206" s="140"/>
      <c r="BF206" s="140">
        <f t="shared" si="216"/>
        <v>0</v>
      </c>
      <c r="BG206" s="141">
        <f t="shared" si="217"/>
        <v>0</v>
      </c>
      <c r="BH206" s="141" t="str">
        <f t="shared" si="218"/>
        <v/>
      </c>
      <c r="BI206" s="102"/>
    </row>
    <row r="207" spans="1:61" ht="26.25" customHeight="1">
      <c r="A207" s="101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92">
        <v>16</v>
      </c>
      <c r="AG207" s="190">
        <f t="shared" ref="AG207:AH207" si="233">B26</f>
        <v>0</v>
      </c>
      <c r="AH207" s="190">
        <f t="shared" si="233"/>
        <v>0</v>
      </c>
      <c r="AI207" s="140"/>
      <c r="AJ207" s="140">
        <f t="shared" si="205"/>
        <v>0</v>
      </c>
      <c r="AK207" s="140"/>
      <c r="AL207" s="140">
        <f t="shared" si="206"/>
        <v>0</v>
      </c>
      <c r="AM207" s="140"/>
      <c r="AN207" s="140">
        <f t="shared" si="207"/>
        <v>0</v>
      </c>
      <c r="AO207" s="140"/>
      <c r="AP207" s="140">
        <f t="shared" si="208"/>
        <v>0</v>
      </c>
      <c r="AQ207" s="140"/>
      <c r="AR207" s="140">
        <f t="shared" si="209"/>
        <v>0</v>
      </c>
      <c r="AS207" s="140"/>
      <c r="AT207" s="140">
        <f t="shared" si="210"/>
        <v>0</v>
      </c>
      <c r="AU207" s="140"/>
      <c r="AV207" s="140">
        <f t="shared" si="211"/>
        <v>0</v>
      </c>
      <c r="AW207" s="140"/>
      <c r="AX207" s="140">
        <f t="shared" si="212"/>
        <v>0</v>
      </c>
      <c r="AY207" s="140"/>
      <c r="AZ207" s="140">
        <f t="shared" si="213"/>
        <v>0</v>
      </c>
      <c r="BA207" s="140"/>
      <c r="BB207" s="140">
        <f t="shared" si="214"/>
        <v>0</v>
      </c>
      <c r="BC207" s="140"/>
      <c r="BD207" s="140">
        <f t="shared" si="215"/>
        <v>0</v>
      </c>
      <c r="BE207" s="140"/>
      <c r="BF207" s="140">
        <f t="shared" si="216"/>
        <v>0</v>
      </c>
      <c r="BG207" s="141">
        <f t="shared" si="217"/>
        <v>0</v>
      </c>
      <c r="BH207" s="141" t="str">
        <f t="shared" si="218"/>
        <v/>
      </c>
      <c r="BI207" s="102"/>
    </row>
    <row r="208" spans="1:61" ht="26.25" customHeight="1">
      <c r="A208" s="101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92">
        <v>17</v>
      </c>
      <c r="AG208" s="190">
        <f t="shared" ref="AG208:AH208" si="234">B27</f>
        <v>0</v>
      </c>
      <c r="AH208" s="190">
        <f t="shared" si="234"/>
        <v>0</v>
      </c>
      <c r="AI208" s="140"/>
      <c r="AJ208" s="140">
        <f t="shared" si="205"/>
        <v>0</v>
      </c>
      <c r="AK208" s="140"/>
      <c r="AL208" s="140">
        <f t="shared" si="206"/>
        <v>0</v>
      </c>
      <c r="AM208" s="140"/>
      <c r="AN208" s="140">
        <f t="shared" si="207"/>
        <v>0</v>
      </c>
      <c r="AO208" s="140"/>
      <c r="AP208" s="140">
        <f t="shared" si="208"/>
        <v>0</v>
      </c>
      <c r="AQ208" s="140"/>
      <c r="AR208" s="140">
        <f t="shared" si="209"/>
        <v>0</v>
      </c>
      <c r="AS208" s="140"/>
      <c r="AT208" s="140">
        <f t="shared" si="210"/>
        <v>0</v>
      </c>
      <c r="AU208" s="140"/>
      <c r="AV208" s="140">
        <f t="shared" si="211"/>
        <v>0</v>
      </c>
      <c r="AW208" s="140"/>
      <c r="AX208" s="140">
        <f t="shared" si="212"/>
        <v>0</v>
      </c>
      <c r="AY208" s="140"/>
      <c r="AZ208" s="140">
        <f t="shared" si="213"/>
        <v>0</v>
      </c>
      <c r="BA208" s="140"/>
      <c r="BB208" s="140">
        <f t="shared" si="214"/>
        <v>0</v>
      </c>
      <c r="BC208" s="140"/>
      <c r="BD208" s="140">
        <f t="shared" si="215"/>
        <v>0</v>
      </c>
      <c r="BE208" s="140"/>
      <c r="BF208" s="140">
        <f t="shared" si="216"/>
        <v>0</v>
      </c>
      <c r="BG208" s="141">
        <f t="shared" si="217"/>
        <v>0</v>
      </c>
      <c r="BH208" s="141" t="str">
        <f t="shared" si="218"/>
        <v/>
      </c>
      <c r="BI208" s="102"/>
    </row>
    <row r="209" spans="1:61" ht="26.25" customHeight="1">
      <c r="A209" s="101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92">
        <v>18</v>
      </c>
      <c r="AG209" s="190">
        <f t="shared" ref="AG209:AH209" si="235">B28</f>
        <v>0</v>
      </c>
      <c r="AH209" s="190">
        <f t="shared" si="235"/>
        <v>0</v>
      </c>
      <c r="AI209" s="140"/>
      <c r="AJ209" s="140">
        <f t="shared" si="205"/>
        <v>0</v>
      </c>
      <c r="AK209" s="140"/>
      <c r="AL209" s="140">
        <f t="shared" si="206"/>
        <v>0</v>
      </c>
      <c r="AM209" s="140"/>
      <c r="AN209" s="140">
        <f t="shared" si="207"/>
        <v>0</v>
      </c>
      <c r="AO209" s="140"/>
      <c r="AP209" s="140">
        <f t="shared" si="208"/>
        <v>0</v>
      </c>
      <c r="AQ209" s="140"/>
      <c r="AR209" s="140">
        <f t="shared" si="209"/>
        <v>0</v>
      </c>
      <c r="AS209" s="140"/>
      <c r="AT209" s="140">
        <f t="shared" si="210"/>
        <v>0</v>
      </c>
      <c r="AU209" s="140"/>
      <c r="AV209" s="140">
        <f t="shared" si="211"/>
        <v>0</v>
      </c>
      <c r="AW209" s="140"/>
      <c r="AX209" s="140">
        <f t="shared" si="212"/>
        <v>0</v>
      </c>
      <c r="AY209" s="140"/>
      <c r="AZ209" s="140">
        <f t="shared" si="213"/>
        <v>0</v>
      </c>
      <c r="BA209" s="140"/>
      <c r="BB209" s="140">
        <f t="shared" si="214"/>
        <v>0</v>
      </c>
      <c r="BC209" s="140"/>
      <c r="BD209" s="140">
        <f t="shared" si="215"/>
        <v>0</v>
      </c>
      <c r="BE209" s="140"/>
      <c r="BF209" s="140">
        <f t="shared" si="216"/>
        <v>0</v>
      </c>
      <c r="BG209" s="141">
        <f t="shared" si="217"/>
        <v>0</v>
      </c>
      <c r="BH209" s="141" t="str">
        <f t="shared" si="218"/>
        <v/>
      </c>
      <c r="BI209" s="102"/>
    </row>
    <row r="210" spans="1:61" ht="26.25" customHeight="1">
      <c r="A210" s="101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92">
        <v>19</v>
      </c>
      <c r="AG210" s="190">
        <f t="shared" ref="AG210:AH210" si="236">B29</f>
        <v>0</v>
      </c>
      <c r="AH210" s="190">
        <f t="shared" si="236"/>
        <v>0</v>
      </c>
      <c r="AI210" s="140"/>
      <c r="AJ210" s="140">
        <f t="shared" si="205"/>
        <v>0</v>
      </c>
      <c r="AK210" s="140"/>
      <c r="AL210" s="140">
        <f t="shared" si="206"/>
        <v>0</v>
      </c>
      <c r="AM210" s="140"/>
      <c r="AN210" s="140">
        <f t="shared" si="207"/>
        <v>0</v>
      </c>
      <c r="AO210" s="140"/>
      <c r="AP210" s="140">
        <f t="shared" si="208"/>
        <v>0</v>
      </c>
      <c r="AQ210" s="140"/>
      <c r="AR210" s="140">
        <f t="shared" si="209"/>
        <v>0</v>
      </c>
      <c r="AS210" s="140"/>
      <c r="AT210" s="140">
        <f t="shared" si="210"/>
        <v>0</v>
      </c>
      <c r="AU210" s="140"/>
      <c r="AV210" s="140">
        <f t="shared" si="211"/>
        <v>0</v>
      </c>
      <c r="AW210" s="140"/>
      <c r="AX210" s="140">
        <f t="shared" si="212"/>
        <v>0</v>
      </c>
      <c r="AY210" s="140"/>
      <c r="AZ210" s="140">
        <f t="shared" si="213"/>
        <v>0</v>
      </c>
      <c r="BA210" s="140"/>
      <c r="BB210" s="140">
        <f t="shared" si="214"/>
        <v>0</v>
      </c>
      <c r="BC210" s="140"/>
      <c r="BD210" s="140">
        <f t="shared" si="215"/>
        <v>0</v>
      </c>
      <c r="BE210" s="140"/>
      <c r="BF210" s="140">
        <f t="shared" si="216"/>
        <v>0</v>
      </c>
      <c r="BG210" s="141">
        <f t="shared" si="217"/>
        <v>0</v>
      </c>
      <c r="BH210" s="141" t="str">
        <f t="shared" si="218"/>
        <v/>
      </c>
      <c r="BI210" s="102"/>
    </row>
    <row r="211" spans="1:61" ht="26.25" customHeight="1">
      <c r="A211" s="101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92">
        <v>20</v>
      </c>
      <c r="AG211" s="190">
        <f t="shared" ref="AG211:AH211" si="237">B30</f>
        <v>0</v>
      </c>
      <c r="AH211" s="190">
        <f t="shared" si="237"/>
        <v>0</v>
      </c>
      <c r="AI211" s="140"/>
      <c r="AJ211" s="140">
        <f t="shared" si="205"/>
        <v>0</v>
      </c>
      <c r="AK211" s="140"/>
      <c r="AL211" s="140">
        <f t="shared" si="206"/>
        <v>0</v>
      </c>
      <c r="AM211" s="140"/>
      <c r="AN211" s="140">
        <f t="shared" si="207"/>
        <v>0</v>
      </c>
      <c r="AO211" s="140"/>
      <c r="AP211" s="140">
        <f t="shared" si="208"/>
        <v>0</v>
      </c>
      <c r="AQ211" s="140"/>
      <c r="AR211" s="140">
        <f t="shared" si="209"/>
        <v>0</v>
      </c>
      <c r="AS211" s="140"/>
      <c r="AT211" s="140">
        <f t="shared" si="210"/>
        <v>0</v>
      </c>
      <c r="AU211" s="140"/>
      <c r="AV211" s="140">
        <f t="shared" si="211"/>
        <v>0</v>
      </c>
      <c r="AW211" s="140"/>
      <c r="AX211" s="140">
        <f t="shared" si="212"/>
        <v>0</v>
      </c>
      <c r="AY211" s="140"/>
      <c r="AZ211" s="140">
        <f t="shared" si="213"/>
        <v>0</v>
      </c>
      <c r="BA211" s="140"/>
      <c r="BB211" s="140">
        <f t="shared" si="214"/>
        <v>0</v>
      </c>
      <c r="BC211" s="140"/>
      <c r="BD211" s="140">
        <f t="shared" si="215"/>
        <v>0</v>
      </c>
      <c r="BE211" s="140"/>
      <c r="BF211" s="140">
        <f t="shared" si="216"/>
        <v>0</v>
      </c>
      <c r="BG211" s="141">
        <f t="shared" si="217"/>
        <v>0</v>
      </c>
      <c r="BH211" s="141" t="str">
        <f t="shared" si="218"/>
        <v/>
      </c>
      <c r="BI211" s="102"/>
    </row>
    <row r="212" spans="1:61" ht="26.25" customHeight="1">
      <c r="A212" s="101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92">
        <v>21</v>
      </c>
      <c r="AG212" s="190">
        <f t="shared" ref="AG212:AH212" si="238">B31</f>
        <v>0</v>
      </c>
      <c r="AH212" s="190">
        <f t="shared" si="238"/>
        <v>0</v>
      </c>
      <c r="AI212" s="140"/>
      <c r="AJ212" s="140">
        <f t="shared" si="205"/>
        <v>0</v>
      </c>
      <c r="AK212" s="140"/>
      <c r="AL212" s="140">
        <f t="shared" si="206"/>
        <v>0</v>
      </c>
      <c r="AM212" s="140"/>
      <c r="AN212" s="140">
        <f t="shared" si="207"/>
        <v>0</v>
      </c>
      <c r="AO212" s="140"/>
      <c r="AP212" s="140">
        <f t="shared" si="208"/>
        <v>0</v>
      </c>
      <c r="AQ212" s="140"/>
      <c r="AR212" s="140">
        <f t="shared" si="209"/>
        <v>0</v>
      </c>
      <c r="AS212" s="140"/>
      <c r="AT212" s="140">
        <f t="shared" si="210"/>
        <v>0</v>
      </c>
      <c r="AU212" s="140"/>
      <c r="AV212" s="140">
        <f t="shared" si="211"/>
        <v>0</v>
      </c>
      <c r="AW212" s="140"/>
      <c r="AX212" s="140">
        <f t="shared" si="212"/>
        <v>0</v>
      </c>
      <c r="AY212" s="140"/>
      <c r="AZ212" s="140">
        <f t="shared" si="213"/>
        <v>0</v>
      </c>
      <c r="BA212" s="140"/>
      <c r="BB212" s="140">
        <f t="shared" si="214"/>
        <v>0</v>
      </c>
      <c r="BC212" s="140"/>
      <c r="BD212" s="140">
        <f t="shared" si="215"/>
        <v>0</v>
      </c>
      <c r="BE212" s="140"/>
      <c r="BF212" s="140">
        <f t="shared" si="216"/>
        <v>0</v>
      </c>
      <c r="BG212" s="141">
        <f t="shared" si="217"/>
        <v>0</v>
      </c>
      <c r="BH212" s="141" t="str">
        <f t="shared" si="218"/>
        <v/>
      </c>
      <c r="BI212" s="102"/>
    </row>
    <row r="213" spans="1:61" ht="26.25" customHeight="1">
      <c r="A213" s="101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92">
        <v>22</v>
      </c>
      <c r="AG213" s="190">
        <f t="shared" ref="AG213:AH213" si="239">B32</f>
        <v>0</v>
      </c>
      <c r="AH213" s="190">
        <f t="shared" si="239"/>
        <v>0</v>
      </c>
      <c r="AI213" s="140"/>
      <c r="AJ213" s="140">
        <f t="shared" si="205"/>
        <v>0</v>
      </c>
      <c r="AK213" s="140"/>
      <c r="AL213" s="140">
        <f t="shared" si="206"/>
        <v>0</v>
      </c>
      <c r="AM213" s="140"/>
      <c r="AN213" s="140">
        <f t="shared" si="207"/>
        <v>0</v>
      </c>
      <c r="AO213" s="140"/>
      <c r="AP213" s="140">
        <f t="shared" si="208"/>
        <v>0</v>
      </c>
      <c r="AQ213" s="140"/>
      <c r="AR213" s="140">
        <f t="shared" si="209"/>
        <v>0</v>
      </c>
      <c r="AS213" s="140"/>
      <c r="AT213" s="140">
        <f t="shared" si="210"/>
        <v>0</v>
      </c>
      <c r="AU213" s="140"/>
      <c r="AV213" s="140">
        <f t="shared" si="211"/>
        <v>0</v>
      </c>
      <c r="AW213" s="140"/>
      <c r="AX213" s="140">
        <f t="shared" si="212"/>
        <v>0</v>
      </c>
      <c r="AY213" s="140"/>
      <c r="AZ213" s="140">
        <f t="shared" si="213"/>
        <v>0</v>
      </c>
      <c r="BA213" s="140"/>
      <c r="BB213" s="140">
        <f t="shared" si="214"/>
        <v>0</v>
      </c>
      <c r="BC213" s="140"/>
      <c r="BD213" s="140">
        <f t="shared" si="215"/>
        <v>0</v>
      </c>
      <c r="BE213" s="140"/>
      <c r="BF213" s="140">
        <f t="shared" si="216"/>
        <v>0</v>
      </c>
      <c r="BG213" s="141">
        <f t="shared" si="217"/>
        <v>0</v>
      </c>
      <c r="BH213" s="141" t="str">
        <f t="shared" si="218"/>
        <v/>
      </c>
      <c r="BI213" s="102"/>
    </row>
    <row r="214" spans="1:61" ht="26.25" customHeight="1">
      <c r="A214" s="101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92">
        <v>23</v>
      </c>
      <c r="AG214" s="190">
        <f t="shared" ref="AG214:AH214" si="240">B33</f>
        <v>0</v>
      </c>
      <c r="AH214" s="190">
        <f t="shared" si="240"/>
        <v>0</v>
      </c>
      <c r="AI214" s="140"/>
      <c r="AJ214" s="140">
        <f t="shared" si="205"/>
        <v>0</v>
      </c>
      <c r="AK214" s="140"/>
      <c r="AL214" s="140">
        <f t="shared" si="206"/>
        <v>0</v>
      </c>
      <c r="AM214" s="140"/>
      <c r="AN214" s="140">
        <f t="shared" si="207"/>
        <v>0</v>
      </c>
      <c r="AO214" s="140"/>
      <c r="AP214" s="140">
        <f t="shared" si="208"/>
        <v>0</v>
      </c>
      <c r="AQ214" s="140"/>
      <c r="AR214" s="140">
        <f t="shared" si="209"/>
        <v>0</v>
      </c>
      <c r="AS214" s="140"/>
      <c r="AT214" s="140">
        <f t="shared" si="210"/>
        <v>0</v>
      </c>
      <c r="AU214" s="140"/>
      <c r="AV214" s="140">
        <f t="shared" si="211"/>
        <v>0</v>
      </c>
      <c r="AW214" s="140"/>
      <c r="AX214" s="140">
        <f t="shared" si="212"/>
        <v>0</v>
      </c>
      <c r="AY214" s="140"/>
      <c r="AZ214" s="140">
        <f t="shared" si="213"/>
        <v>0</v>
      </c>
      <c r="BA214" s="140"/>
      <c r="BB214" s="140">
        <f t="shared" si="214"/>
        <v>0</v>
      </c>
      <c r="BC214" s="140"/>
      <c r="BD214" s="140">
        <f t="shared" si="215"/>
        <v>0</v>
      </c>
      <c r="BE214" s="140"/>
      <c r="BF214" s="140">
        <f t="shared" si="216"/>
        <v>0</v>
      </c>
      <c r="BG214" s="141">
        <f t="shared" si="217"/>
        <v>0</v>
      </c>
      <c r="BH214" s="141" t="str">
        <f t="shared" si="218"/>
        <v/>
      </c>
      <c r="BI214" s="102"/>
    </row>
    <row r="215" spans="1:61" ht="26.25" customHeight="1">
      <c r="A215" s="101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92">
        <v>24</v>
      </c>
      <c r="AG215" s="190">
        <f t="shared" ref="AG215:AH215" si="241">B34</f>
        <v>0</v>
      </c>
      <c r="AH215" s="190">
        <f t="shared" si="241"/>
        <v>0</v>
      </c>
      <c r="AI215" s="140"/>
      <c r="AJ215" s="140">
        <f t="shared" si="205"/>
        <v>0</v>
      </c>
      <c r="AK215" s="140"/>
      <c r="AL215" s="140">
        <f t="shared" si="206"/>
        <v>0</v>
      </c>
      <c r="AM215" s="140"/>
      <c r="AN215" s="140">
        <f t="shared" si="207"/>
        <v>0</v>
      </c>
      <c r="AO215" s="140"/>
      <c r="AP215" s="140">
        <f t="shared" si="208"/>
        <v>0</v>
      </c>
      <c r="AQ215" s="140"/>
      <c r="AR215" s="140">
        <f t="shared" si="209"/>
        <v>0</v>
      </c>
      <c r="AS215" s="140"/>
      <c r="AT215" s="140">
        <f t="shared" si="210"/>
        <v>0</v>
      </c>
      <c r="AU215" s="140"/>
      <c r="AV215" s="140">
        <f t="shared" si="211"/>
        <v>0</v>
      </c>
      <c r="AW215" s="140"/>
      <c r="AX215" s="140">
        <f t="shared" si="212"/>
        <v>0</v>
      </c>
      <c r="AY215" s="140"/>
      <c r="AZ215" s="140">
        <f t="shared" si="213"/>
        <v>0</v>
      </c>
      <c r="BA215" s="140"/>
      <c r="BB215" s="140">
        <f t="shared" si="214"/>
        <v>0</v>
      </c>
      <c r="BC215" s="140"/>
      <c r="BD215" s="140">
        <f t="shared" si="215"/>
        <v>0</v>
      </c>
      <c r="BE215" s="140"/>
      <c r="BF215" s="140">
        <f t="shared" si="216"/>
        <v>0</v>
      </c>
      <c r="BG215" s="141">
        <f t="shared" si="217"/>
        <v>0</v>
      </c>
      <c r="BH215" s="141" t="str">
        <f t="shared" si="218"/>
        <v/>
      </c>
      <c r="BI215" s="102"/>
    </row>
    <row r="216" spans="1:61" ht="26.25" customHeight="1">
      <c r="A216" s="101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92">
        <v>25</v>
      </c>
      <c r="AG216" s="190">
        <f t="shared" ref="AG216:AH216" si="242">B35</f>
        <v>0</v>
      </c>
      <c r="AH216" s="190">
        <f t="shared" si="242"/>
        <v>0</v>
      </c>
      <c r="AI216" s="140"/>
      <c r="AJ216" s="140">
        <f t="shared" si="205"/>
        <v>0</v>
      </c>
      <c r="AK216" s="140"/>
      <c r="AL216" s="140">
        <f t="shared" si="206"/>
        <v>0</v>
      </c>
      <c r="AM216" s="140"/>
      <c r="AN216" s="140">
        <f t="shared" si="207"/>
        <v>0</v>
      </c>
      <c r="AO216" s="140"/>
      <c r="AP216" s="140">
        <f t="shared" si="208"/>
        <v>0</v>
      </c>
      <c r="AQ216" s="140"/>
      <c r="AR216" s="140">
        <f t="shared" si="209"/>
        <v>0</v>
      </c>
      <c r="AS216" s="140"/>
      <c r="AT216" s="140">
        <f t="shared" si="210"/>
        <v>0</v>
      </c>
      <c r="AU216" s="140"/>
      <c r="AV216" s="140">
        <f t="shared" si="211"/>
        <v>0</v>
      </c>
      <c r="AW216" s="140"/>
      <c r="AX216" s="140">
        <f t="shared" si="212"/>
        <v>0</v>
      </c>
      <c r="AY216" s="140"/>
      <c r="AZ216" s="140">
        <f t="shared" si="213"/>
        <v>0</v>
      </c>
      <c r="BA216" s="140"/>
      <c r="BB216" s="140">
        <f t="shared" si="214"/>
        <v>0</v>
      </c>
      <c r="BC216" s="140"/>
      <c r="BD216" s="140">
        <f t="shared" si="215"/>
        <v>0</v>
      </c>
      <c r="BE216" s="140"/>
      <c r="BF216" s="140">
        <f t="shared" si="216"/>
        <v>0</v>
      </c>
      <c r="BG216" s="141">
        <f t="shared" si="217"/>
        <v>0</v>
      </c>
      <c r="BH216" s="141" t="str">
        <f t="shared" si="218"/>
        <v/>
      </c>
      <c r="BI216" s="102"/>
    </row>
    <row r="217" spans="1:61" ht="26.25" customHeight="1">
      <c r="A217" s="101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92">
        <v>26</v>
      </c>
      <c r="AG217" s="190">
        <f t="shared" ref="AG217:AH217" si="243">B36</f>
        <v>0</v>
      </c>
      <c r="AH217" s="190">
        <f t="shared" si="243"/>
        <v>0</v>
      </c>
      <c r="AI217" s="140"/>
      <c r="AJ217" s="140">
        <f t="shared" si="205"/>
        <v>0</v>
      </c>
      <c r="AK217" s="140"/>
      <c r="AL217" s="140">
        <f t="shared" si="206"/>
        <v>0</v>
      </c>
      <c r="AM217" s="140"/>
      <c r="AN217" s="140">
        <f t="shared" si="207"/>
        <v>0</v>
      </c>
      <c r="AO217" s="140"/>
      <c r="AP217" s="140">
        <f t="shared" si="208"/>
        <v>0</v>
      </c>
      <c r="AQ217" s="140"/>
      <c r="AR217" s="140">
        <f t="shared" si="209"/>
        <v>0</v>
      </c>
      <c r="AS217" s="140"/>
      <c r="AT217" s="140">
        <f t="shared" si="210"/>
        <v>0</v>
      </c>
      <c r="AU217" s="140"/>
      <c r="AV217" s="140">
        <f t="shared" si="211"/>
        <v>0</v>
      </c>
      <c r="AW217" s="140"/>
      <c r="AX217" s="140">
        <f t="shared" si="212"/>
        <v>0</v>
      </c>
      <c r="AY217" s="140"/>
      <c r="AZ217" s="140">
        <f t="shared" si="213"/>
        <v>0</v>
      </c>
      <c r="BA217" s="140"/>
      <c r="BB217" s="140">
        <f t="shared" si="214"/>
        <v>0</v>
      </c>
      <c r="BC217" s="140"/>
      <c r="BD217" s="140">
        <f t="shared" si="215"/>
        <v>0</v>
      </c>
      <c r="BE217" s="140"/>
      <c r="BF217" s="140">
        <f t="shared" si="216"/>
        <v>0</v>
      </c>
      <c r="BG217" s="141">
        <f t="shared" si="217"/>
        <v>0</v>
      </c>
      <c r="BH217" s="141" t="str">
        <f t="shared" si="218"/>
        <v/>
      </c>
      <c r="BI217" s="102"/>
    </row>
    <row r="218" spans="1:61" ht="26.25" customHeight="1">
      <c r="A218" s="101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92">
        <v>27</v>
      </c>
      <c r="AG218" s="190">
        <f t="shared" ref="AG218:AH218" si="244">B37</f>
        <v>0</v>
      </c>
      <c r="AH218" s="190">
        <f t="shared" si="244"/>
        <v>0</v>
      </c>
      <c r="AI218" s="140"/>
      <c r="AJ218" s="140">
        <f t="shared" si="205"/>
        <v>0</v>
      </c>
      <c r="AK218" s="140"/>
      <c r="AL218" s="140">
        <f t="shared" si="206"/>
        <v>0</v>
      </c>
      <c r="AM218" s="140"/>
      <c r="AN218" s="140">
        <f t="shared" si="207"/>
        <v>0</v>
      </c>
      <c r="AO218" s="140"/>
      <c r="AP218" s="140">
        <f t="shared" si="208"/>
        <v>0</v>
      </c>
      <c r="AQ218" s="140"/>
      <c r="AR218" s="140">
        <f t="shared" si="209"/>
        <v>0</v>
      </c>
      <c r="AS218" s="140"/>
      <c r="AT218" s="140">
        <f t="shared" si="210"/>
        <v>0</v>
      </c>
      <c r="AU218" s="140"/>
      <c r="AV218" s="140">
        <f t="shared" si="211"/>
        <v>0</v>
      </c>
      <c r="AW218" s="140"/>
      <c r="AX218" s="140">
        <f t="shared" si="212"/>
        <v>0</v>
      </c>
      <c r="AY218" s="140"/>
      <c r="AZ218" s="140">
        <f t="shared" si="213"/>
        <v>0</v>
      </c>
      <c r="BA218" s="140"/>
      <c r="BB218" s="140">
        <f t="shared" si="214"/>
        <v>0</v>
      </c>
      <c r="BC218" s="140"/>
      <c r="BD218" s="140">
        <f t="shared" si="215"/>
        <v>0</v>
      </c>
      <c r="BE218" s="140"/>
      <c r="BF218" s="140">
        <f t="shared" si="216"/>
        <v>0</v>
      </c>
      <c r="BG218" s="141">
        <f t="shared" si="217"/>
        <v>0</v>
      </c>
      <c r="BH218" s="141" t="str">
        <f t="shared" si="218"/>
        <v/>
      </c>
      <c r="BI218" s="102"/>
    </row>
    <row r="219" spans="1:61" ht="26.25" customHeight="1">
      <c r="A219" s="101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92">
        <v>28</v>
      </c>
      <c r="AG219" s="190">
        <f t="shared" ref="AG219:AH219" si="245">B38</f>
        <v>0</v>
      </c>
      <c r="AH219" s="190">
        <f t="shared" si="245"/>
        <v>0</v>
      </c>
      <c r="AI219" s="140"/>
      <c r="AJ219" s="140">
        <f t="shared" si="205"/>
        <v>0</v>
      </c>
      <c r="AK219" s="140"/>
      <c r="AL219" s="140">
        <f t="shared" si="206"/>
        <v>0</v>
      </c>
      <c r="AM219" s="140"/>
      <c r="AN219" s="140">
        <f t="shared" si="207"/>
        <v>0</v>
      </c>
      <c r="AO219" s="140"/>
      <c r="AP219" s="140">
        <f t="shared" si="208"/>
        <v>0</v>
      </c>
      <c r="AQ219" s="140"/>
      <c r="AR219" s="140">
        <f t="shared" si="209"/>
        <v>0</v>
      </c>
      <c r="AS219" s="140"/>
      <c r="AT219" s="140">
        <f t="shared" si="210"/>
        <v>0</v>
      </c>
      <c r="AU219" s="140"/>
      <c r="AV219" s="140">
        <f t="shared" si="211"/>
        <v>0</v>
      </c>
      <c r="AW219" s="140"/>
      <c r="AX219" s="140">
        <f t="shared" si="212"/>
        <v>0</v>
      </c>
      <c r="AY219" s="140"/>
      <c r="AZ219" s="140">
        <f t="shared" si="213"/>
        <v>0</v>
      </c>
      <c r="BA219" s="140"/>
      <c r="BB219" s="140">
        <f t="shared" si="214"/>
        <v>0</v>
      </c>
      <c r="BC219" s="140"/>
      <c r="BD219" s="140">
        <f t="shared" si="215"/>
        <v>0</v>
      </c>
      <c r="BE219" s="140"/>
      <c r="BF219" s="140">
        <f t="shared" si="216"/>
        <v>0</v>
      </c>
      <c r="BG219" s="141">
        <f t="shared" si="217"/>
        <v>0</v>
      </c>
      <c r="BH219" s="141" t="str">
        <f t="shared" si="218"/>
        <v/>
      </c>
      <c r="BI219" s="102"/>
    </row>
    <row r="220" spans="1:61" ht="26.25" customHeight="1">
      <c r="A220" s="101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92">
        <v>29</v>
      </c>
      <c r="AG220" s="190" t="str">
        <f t="shared" ref="AG220:AH220" si="246">B39</f>
        <v>0</v>
      </c>
      <c r="AH220" s="190">
        <f t="shared" si="246"/>
        <v>0</v>
      </c>
      <c r="AI220" s="140"/>
      <c r="AJ220" s="140">
        <f t="shared" si="205"/>
        <v>0</v>
      </c>
      <c r="AK220" s="140"/>
      <c r="AL220" s="140">
        <f t="shared" si="206"/>
        <v>0</v>
      </c>
      <c r="AM220" s="140"/>
      <c r="AN220" s="140">
        <f t="shared" si="207"/>
        <v>0</v>
      </c>
      <c r="AO220" s="140"/>
      <c r="AP220" s="140">
        <f t="shared" si="208"/>
        <v>0</v>
      </c>
      <c r="AQ220" s="140"/>
      <c r="AR220" s="140">
        <f t="shared" si="209"/>
        <v>0</v>
      </c>
      <c r="AS220" s="140"/>
      <c r="AT220" s="140">
        <f t="shared" si="210"/>
        <v>0</v>
      </c>
      <c r="AU220" s="140"/>
      <c r="AV220" s="140">
        <f t="shared" si="211"/>
        <v>0</v>
      </c>
      <c r="AW220" s="140"/>
      <c r="AX220" s="140">
        <f t="shared" si="212"/>
        <v>0</v>
      </c>
      <c r="AY220" s="140"/>
      <c r="AZ220" s="140">
        <f t="shared" si="213"/>
        <v>0</v>
      </c>
      <c r="BA220" s="140"/>
      <c r="BB220" s="140">
        <f t="shared" si="214"/>
        <v>0</v>
      </c>
      <c r="BC220" s="140"/>
      <c r="BD220" s="140">
        <f t="shared" si="215"/>
        <v>0</v>
      </c>
      <c r="BE220" s="140"/>
      <c r="BF220" s="140">
        <f t="shared" si="216"/>
        <v>0</v>
      </c>
      <c r="BG220" s="141">
        <f t="shared" si="217"/>
        <v>0</v>
      </c>
      <c r="BH220" s="141" t="str">
        <f t="shared" si="218"/>
        <v/>
      </c>
      <c r="BI220" s="102"/>
    </row>
    <row r="221" spans="1:61" ht="26.25" customHeight="1">
      <c r="A221" s="101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92">
        <v>30</v>
      </c>
      <c r="AG221" s="190" t="str">
        <f t="shared" ref="AG221:AH221" si="247">B40</f>
        <v>0</v>
      </c>
      <c r="AH221" s="190">
        <f t="shared" si="247"/>
        <v>0</v>
      </c>
      <c r="AI221" s="140"/>
      <c r="AJ221" s="140">
        <f t="shared" si="205"/>
        <v>0</v>
      </c>
      <c r="AK221" s="140"/>
      <c r="AL221" s="140">
        <f t="shared" si="206"/>
        <v>0</v>
      </c>
      <c r="AM221" s="140"/>
      <c r="AN221" s="140">
        <f t="shared" si="207"/>
        <v>0</v>
      </c>
      <c r="AO221" s="140"/>
      <c r="AP221" s="140">
        <f t="shared" si="208"/>
        <v>0</v>
      </c>
      <c r="AQ221" s="140"/>
      <c r="AR221" s="140">
        <f t="shared" si="209"/>
        <v>0</v>
      </c>
      <c r="AS221" s="140"/>
      <c r="AT221" s="140">
        <f t="shared" si="210"/>
        <v>0</v>
      </c>
      <c r="AU221" s="140"/>
      <c r="AV221" s="140">
        <f t="shared" si="211"/>
        <v>0</v>
      </c>
      <c r="AW221" s="140"/>
      <c r="AX221" s="140">
        <f t="shared" si="212"/>
        <v>0</v>
      </c>
      <c r="AY221" s="140"/>
      <c r="AZ221" s="140">
        <f t="shared" si="213"/>
        <v>0</v>
      </c>
      <c r="BA221" s="140"/>
      <c r="BB221" s="140">
        <f t="shared" si="214"/>
        <v>0</v>
      </c>
      <c r="BC221" s="140"/>
      <c r="BD221" s="140">
        <f t="shared" si="215"/>
        <v>0</v>
      </c>
      <c r="BE221" s="140"/>
      <c r="BF221" s="140">
        <f t="shared" si="216"/>
        <v>0</v>
      </c>
      <c r="BG221" s="141">
        <f t="shared" si="217"/>
        <v>0</v>
      </c>
      <c r="BH221" s="141" t="str">
        <f t="shared" si="218"/>
        <v/>
      </c>
      <c r="BI221" s="102"/>
    </row>
    <row r="222" spans="1:61" ht="26.25" customHeight="1">
      <c r="A222" s="101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92">
        <v>31</v>
      </c>
      <c r="AG222" s="190" t="str">
        <f t="shared" ref="AG222:AH222" si="248">B41</f>
        <v>0</v>
      </c>
      <c r="AH222" s="190">
        <f t="shared" si="248"/>
        <v>0</v>
      </c>
      <c r="AI222" s="140"/>
      <c r="AJ222" s="140">
        <f t="shared" si="205"/>
        <v>0</v>
      </c>
      <c r="AK222" s="140"/>
      <c r="AL222" s="140">
        <f t="shared" si="206"/>
        <v>0</v>
      </c>
      <c r="AM222" s="140"/>
      <c r="AN222" s="140">
        <f t="shared" si="207"/>
        <v>0</v>
      </c>
      <c r="AO222" s="140"/>
      <c r="AP222" s="140">
        <f t="shared" si="208"/>
        <v>0</v>
      </c>
      <c r="AQ222" s="140"/>
      <c r="AR222" s="140">
        <f t="shared" si="209"/>
        <v>0</v>
      </c>
      <c r="AS222" s="140"/>
      <c r="AT222" s="140">
        <f t="shared" si="210"/>
        <v>0</v>
      </c>
      <c r="AU222" s="140"/>
      <c r="AV222" s="140">
        <f t="shared" si="211"/>
        <v>0</v>
      </c>
      <c r="AW222" s="140"/>
      <c r="AX222" s="140">
        <f t="shared" si="212"/>
        <v>0</v>
      </c>
      <c r="AY222" s="140"/>
      <c r="AZ222" s="140">
        <f t="shared" si="213"/>
        <v>0</v>
      </c>
      <c r="BA222" s="140"/>
      <c r="BB222" s="140">
        <f t="shared" si="214"/>
        <v>0</v>
      </c>
      <c r="BC222" s="140"/>
      <c r="BD222" s="140">
        <f t="shared" si="215"/>
        <v>0</v>
      </c>
      <c r="BE222" s="140"/>
      <c r="BF222" s="140">
        <f t="shared" si="216"/>
        <v>0</v>
      </c>
      <c r="BG222" s="141">
        <f t="shared" si="217"/>
        <v>0</v>
      </c>
      <c r="BH222" s="141" t="str">
        <f t="shared" si="218"/>
        <v/>
      </c>
      <c r="BI222" s="102"/>
    </row>
    <row r="223" spans="1:61" ht="26.25" customHeight="1">
      <c r="A223" s="101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92">
        <v>32</v>
      </c>
      <c r="AG223" s="190" t="str">
        <f t="shared" ref="AG223:AH223" si="249">B42</f>
        <v>0</v>
      </c>
      <c r="AH223" s="190">
        <f t="shared" si="249"/>
        <v>0</v>
      </c>
      <c r="AI223" s="140"/>
      <c r="AJ223" s="140">
        <f t="shared" si="205"/>
        <v>0</v>
      </c>
      <c r="AK223" s="140"/>
      <c r="AL223" s="140">
        <f t="shared" si="206"/>
        <v>0</v>
      </c>
      <c r="AM223" s="140"/>
      <c r="AN223" s="140">
        <f t="shared" si="207"/>
        <v>0</v>
      </c>
      <c r="AO223" s="140"/>
      <c r="AP223" s="140">
        <f t="shared" si="208"/>
        <v>0</v>
      </c>
      <c r="AQ223" s="143"/>
      <c r="AR223" s="140">
        <f t="shared" si="209"/>
        <v>0</v>
      </c>
      <c r="AS223" s="143"/>
      <c r="AT223" s="140">
        <f t="shared" si="210"/>
        <v>0</v>
      </c>
      <c r="AU223" s="143"/>
      <c r="AV223" s="140">
        <f t="shared" si="211"/>
        <v>0</v>
      </c>
      <c r="AW223" s="143"/>
      <c r="AX223" s="140">
        <f t="shared" si="212"/>
        <v>0</v>
      </c>
      <c r="AY223" s="140"/>
      <c r="AZ223" s="140">
        <f t="shared" si="213"/>
        <v>0</v>
      </c>
      <c r="BA223" s="140"/>
      <c r="BB223" s="140">
        <f t="shared" si="214"/>
        <v>0</v>
      </c>
      <c r="BC223" s="140"/>
      <c r="BD223" s="140">
        <f t="shared" si="215"/>
        <v>0</v>
      </c>
      <c r="BE223" s="140"/>
      <c r="BF223" s="140">
        <f t="shared" si="216"/>
        <v>0</v>
      </c>
      <c r="BG223" s="141">
        <f t="shared" si="217"/>
        <v>0</v>
      </c>
      <c r="BH223" s="141" t="str">
        <f t="shared" si="218"/>
        <v/>
      </c>
      <c r="BI223" s="102"/>
    </row>
    <row r="224" spans="1:61" ht="26.25" customHeight="1">
      <c r="A224" s="101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92">
        <v>33</v>
      </c>
      <c r="AG224" s="190" t="str">
        <f t="shared" ref="AG224:AH224" si="250">B43</f>
        <v>0</v>
      </c>
      <c r="AH224" s="190">
        <f t="shared" si="250"/>
        <v>0</v>
      </c>
      <c r="AI224" s="140"/>
      <c r="AJ224" s="140">
        <f t="shared" si="205"/>
        <v>0</v>
      </c>
      <c r="AK224" s="140"/>
      <c r="AL224" s="140">
        <f t="shared" si="206"/>
        <v>0</v>
      </c>
      <c r="AM224" s="140"/>
      <c r="AN224" s="140">
        <f t="shared" si="207"/>
        <v>0</v>
      </c>
      <c r="AO224" s="140"/>
      <c r="AP224" s="140">
        <f t="shared" si="208"/>
        <v>0</v>
      </c>
      <c r="AQ224" s="143"/>
      <c r="AR224" s="140">
        <f t="shared" si="209"/>
        <v>0</v>
      </c>
      <c r="AS224" s="143"/>
      <c r="AT224" s="140">
        <f t="shared" si="210"/>
        <v>0</v>
      </c>
      <c r="AU224" s="143"/>
      <c r="AV224" s="140">
        <f t="shared" si="211"/>
        <v>0</v>
      </c>
      <c r="AW224" s="143"/>
      <c r="AX224" s="140">
        <f t="shared" si="212"/>
        <v>0</v>
      </c>
      <c r="AY224" s="140"/>
      <c r="AZ224" s="140">
        <f t="shared" si="213"/>
        <v>0</v>
      </c>
      <c r="BA224" s="140"/>
      <c r="BB224" s="140">
        <f t="shared" si="214"/>
        <v>0</v>
      </c>
      <c r="BC224" s="140"/>
      <c r="BD224" s="140">
        <f t="shared" si="215"/>
        <v>0</v>
      </c>
      <c r="BE224" s="140"/>
      <c r="BF224" s="140">
        <f t="shared" si="216"/>
        <v>0</v>
      </c>
      <c r="BG224" s="141">
        <f t="shared" si="217"/>
        <v>0</v>
      </c>
      <c r="BH224" s="141" t="str">
        <f t="shared" si="218"/>
        <v/>
      </c>
      <c r="BI224" s="102"/>
    </row>
    <row r="225" spans="1:61" ht="26.25" customHeight="1">
      <c r="A225" s="101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92">
        <v>34</v>
      </c>
      <c r="AG225" s="190" t="str">
        <f t="shared" ref="AG225:AH225" si="251">B44</f>
        <v>0</v>
      </c>
      <c r="AH225" s="190">
        <f t="shared" si="251"/>
        <v>0</v>
      </c>
      <c r="AI225" s="140"/>
      <c r="AJ225" s="140">
        <f t="shared" si="205"/>
        <v>0</v>
      </c>
      <c r="AK225" s="140"/>
      <c r="AL225" s="140">
        <f t="shared" si="206"/>
        <v>0</v>
      </c>
      <c r="AM225" s="140"/>
      <c r="AN225" s="140">
        <f t="shared" si="207"/>
        <v>0</v>
      </c>
      <c r="AO225" s="140"/>
      <c r="AP225" s="140">
        <f t="shared" si="208"/>
        <v>0</v>
      </c>
      <c r="AQ225" s="143"/>
      <c r="AR225" s="140">
        <f t="shared" si="209"/>
        <v>0</v>
      </c>
      <c r="AS225" s="143"/>
      <c r="AT225" s="140">
        <f t="shared" si="210"/>
        <v>0</v>
      </c>
      <c r="AU225" s="143"/>
      <c r="AV225" s="140">
        <f t="shared" si="211"/>
        <v>0</v>
      </c>
      <c r="AW225" s="143"/>
      <c r="AX225" s="140">
        <f t="shared" si="212"/>
        <v>0</v>
      </c>
      <c r="AY225" s="140"/>
      <c r="AZ225" s="140">
        <f t="shared" si="213"/>
        <v>0</v>
      </c>
      <c r="BA225" s="140"/>
      <c r="BB225" s="140">
        <f t="shared" si="214"/>
        <v>0</v>
      </c>
      <c r="BC225" s="140"/>
      <c r="BD225" s="140">
        <f t="shared" si="215"/>
        <v>0</v>
      </c>
      <c r="BE225" s="140"/>
      <c r="BF225" s="140">
        <f t="shared" si="216"/>
        <v>0</v>
      </c>
      <c r="BG225" s="141">
        <f t="shared" si="217"/>
        <v>0</v>
      </c>
      <c r="BH225" s="141" t="str">
        <f t="shared" si="218"/>
        <v/>
      </c>
      <c r="BI225" s="102"/>
    </row>
    <row r="226" spans="1:61" ht="26.25" customHeight="1">
      <c r="A226" s="101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92">
        <v>35</v>
      </c>
      <c r="AG226" s="190" t="str">
        <f t="shared" ref="AG226:AH226" si="252">B45</f>
        <v>0</v>
      </c>
      <c r="AH226" s="190">
        <f t="shared" si="252"/>
        <v>0</v>
      </c>
      <c r="AI226" s="140"/>
      <c r="AJ226" s="140">
        <f t="shared" si="205"/>
        <v>0</v>
      </c>
      <c r="AK226" s="140"/>
      <c r="AL226" s="140">
        <f t="shared" si="206"/>
        <v>0</v>
      </c>
      <c r="AM226" s="140"/>
      <c r="AN226" s="140">
        <f t="shared" si="207"/>
        <v>0</v>
      </c>
      <c r="AO226" s="140"/>
      <c r="AP226" s="140">
        <f t="shared" si="208"/>
        <v>0</v>
      </c>
      <c r="AQ226" s="143"/>
      <c r="AR226" s="140">
        <f t="shared" si="209"/>
        <v>0</v>
      </c>
      <c r="AS226" s="143"/>
      <c r="AT226" s="140">
        <f t="shared" si="210"/>
        <v>0</v>
      </c>
      <c r="AU226" s="143"/>
      <c r="AV226" s="140">
        <f t="shared" si="211"/>
        <v>0</v>
      </c>
      <c r="AW226" s="143"/>
      <c r="AX226" s="140">
        <f t="shared" si="212"/>
        <v>0</v>
      </c>
      <c r="AY226" s="140"/>
      <c r="AZ226" s="140">
        <f t="shared" si="213"/>
        <v>0</v>
      </c>
      <c r="BA226" s="140"/>
      <c r="BB226" s="140">
        <f t="shared" si="214"/>
        <v>0</v>
      </c>
      <c r="BC226" s="140"/>
      <c r="BD226" s="140">
        <f t="shared" si="215"/>
        <v>0</v>
      </c>
      <c r="BE226" s="140"/>
      <c r="BF226" s="140">
        <f t="shared" si="216"/>
        <v>0</v>
      </c>
      <c r="BG226" s="141">
        <f t="shared" si="217"/>
        <v>0</v>
      </c>
      <c r="BH226" s="141" t="str">
        <f t="shared" si="218"/>
        <v/>
      </c>
      <c r="BI226" s="102"/>
    </row>
    <row r="227" spans="1:61" ht="26.25" customHeight="1">
      <c r="A227" s="101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92">
        <v>36</v>
      </c>
      <c r="AG227" s="190" t="str">
        <f t="shared" ref="AG227:AH227" si="253">B46</f>
        <v>0</v>
      </c>
      <c r="AH227" s="190">
        <f t="shared" si="253"/>
        <v>0</v>
      </c>
      <c r="AI227" s="140"/>
      <c r="AJ227" s="140">
        <f t="shared" si="205"/>
        <v>0</v>
      </c>
      <c r="AK227" s="140"/>
      <c r="AL227" s="140">
        <f t="shared" si="206"/>
        <v>0</v>
      </c>
      <c r="AM227" s="140"/>
      <c r="AN227" s="140">
        <f t="shared" si="207"/>
        <v>0</v>
      </c>
      <c r="AO227" s="140"/>
      <c r="AP227" s="140">
        <f t="shared" si="208"/>
        <v>0</v>
      </c>
      <c r="AQ227" s="143"/>
      <c r="AR227" s="140">
        <f t="shared" si="209"/>
        <v>0</v>
      </c>
      <c r="AS227" s="143"/>
      <c r="AT227" s="140">
        <f t="shared" si="210"/>
        <v>0</v>
      </c>
      <c r="AU227" s="143"/>
      <c r="AV227" s="140">
        <f t="shared" si="211"/>
        <v>0</v>
      </c>
      <c r="AW227" s="143"/>
      <c r="AX227" s="140">
        <f t="shared" si="212"/>
        <v>0</v>
      </c>
      <c r="AY227" s="140"/>
      <c r="AZ227" s="140">
        <f t="shared" si="213"/>
        <v>0</v>
      </c>
      <c r="BA227" s="140"/>
      <c r="BB227" s="140">
        <f t="shared" si="214"/>
        <v>0</v>
      </c>
      <c r="BC227" s="140"/>
      <c r="BD227" s="140">
        <f t="shared" si="215"/>
        <v>0</v>
      </c>
      <c r="BE227" s="140"/>
      <c r="BF227" s="140">
        <f t="shared" si="216"/>
        <v>0</v>
      </c>
      <c r="BG227" s="141">
        <f t="shared" si="217"/>
        <v>0</v>
      </c>
      <c r="BH227" s="141" t="str">
        <f t="shared" si="218"/>
        <v/>
      </c>
      <c r="BI227" s="102"/>
    </row>
    <row r="228" spans="1:61" ht="26.25" customHeight="1">
      <c r="A228" s="101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92">
        <v>37</v>
      </c>
      <c r="AG228" s="190" t="str">
        <f t="shared" ref="AG228:AH228" si="254">B47</f>
        <v>0</v>
      </c>
      <c r="AH228" s="190">
        <f t="shared" si="254"/>
        <v>0</v>
      </c>
      <c r="AI228" s="140"/>
      <c r="AJ228" s="140">
        <f t="shared" si="205"/>
        <v>0</v>
      </c>
      <c r="AK228" s="140"/>
      <c r="AL228" s="140">
        <f t="shared" si="206"/>
        <v>0</v>
      </c>
      <c r="AM228" s="140"/>
      <c r="AN228" s="140">
        <f t="shared" si="207"/>
        <v>0</v>
      </c>
      <c r="AO228" s="140"/>
      <c r="AP228" s="140">
        <f t="shared" si="208"/>
        <v>0</v>
      </c>
      <c r="AQ228" s="149"/>
      <c r="AR228" s="140">
        <f t="shared" si="209"/>
        <v>0</v>
      </c>
      <c r="AS228" s="149"/>
      <c r="AT228" s="140">
        <f t="shared" si="210"/>
        <v>0</v>
      </c>
      <c r="AU228" s="149"/>
      <c r="AV228" s="140">
        <f t="shared" si="211"/>
        <v>0</v>
      </c>
      <c r="AW228" s="149"/>
      <c r="AX228" s="140">
        <f t="shared" si="212"/>
        <v>0</v>
      </c>
      <c r="AY228" s="140"/>
      <c r="AZ228" s="140">
        <f t="shared" si="213"/>
        <v>0</v>
      </c>
      <c r="BA228" s="140"/>
      <c r="BB228" s="140">
        <f t="shared" si="214"/>
        <v>0</v>
      </c>
      <c r="BC228" s="140"/>
      <c r="BD228" s="140">
        <f t="shared" si="215"/>
        <v>0</v>
      </c>
      <c r="BE228" s="140"/>
      <c r="BF228" s="140">
        <f t="shared" si="216"/>
        <v>0</v>
      </c>
      <c r="BG228" s="141">
        <f t="shared" si="217"/>
        <v>0</v>
      </c>
      <c r="BH228" s="141" t="str">
        <f t="shared" si="218"/>
        <v/>
      </c>
      <c r="BI228" s="102"/>
    </row>
    <row r="229" spans="1:61" ht="26.25" customHeight="1">
      <c r="A229" s="101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92">
        <v>38</v>
      </c>
      <c r="AG229" s="190" t="str">
        <f t="shared" ref="AG229:AH229" si="255">B48</f>
        <v>0</v>
      </c>
      <c r="AH229" s="190">
        <f t="shared" si="255"/>
        <v>0</v>
      </c>
      <c r="AI229" s="140"/>
      <c r="AJ229" s="140">
        <f t="shared" si="205"/>
        <v>0</v>
      </c>
      <c r="AK229" s="140"/>
      <c r="AL229" s="140">
        <f t="shared" si="206"/>
        <v>0</v>
      </c>
      <c r="AM229" s="140"/>
      <c r="AN229" s="140">
        <f t="shared" si="207"/>
        <v>0</v>
      </c>
      <c r="AO229" s="140"/>
      <c r="AP229" s="140">
        <f t="shared" si="208"/>
        <v>0</v>
      </c>
      <c r="AQ229" s="140"/>
      <c r="AR229" s="140">
        <f t="shared" si="209"/>
        <v>0</v>
      </c>
      <c r="AS229" s="140"/>
      <c r="AT229" s="140">
        <f t="shared" si="210"/>
        <v>0</v>
      </c>
      <c r="AU229" s="140"/>
      <c r="AV229" s="140">
        <f t="shared" si="211"/>
        <v>0</v>
      </c>
      <c r="AW229" s="140"/>
      <c r="AX229" s="140">
        <f t="shared" si="212"/>
        <v>0</v>
      </c>
      <c r="AY229" s="140"/>
      <c r="AZ229" s="140">
        <f t="shared" si="213"/>
        <v>0</v>
      </c>
      <c r="BA229" s="140"/>
      <c r="BB229" s="140">
        <f t="shared" si="214"/>
        <v>0</v>
      </c>
      <c r="BC229" s="140"/>
      <c r="BD229" s="140">
        <f t="shared" si="215"/>
        <v>0</v>
      </c>
      <c r="BE229" s="140"/>
      <c r="BF229" s="140">
        <f t="shared" si="216"/>
        <v>0</v>
      </c>
      <c r="BG229" s="141">
        <f t="shared" si="217"/>
        <v>0</v>
      </c>
      <c r="BH229" s="141" t="str">
        <f t="shared" si="218"/>
        <v/>
      </c>
      <c r="BI229" s="102"/>
    </row>
    <row r="230" spans="1:61" ht="26.25" customHeight="1">
      <c r="A230" s="101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92">
        <v>39</v>
      </c>
      <c r="AG230" s="190" t="str">
        <f t="shared" ref="AG230:AH230" si="256">B49</f>
        <v>0</v>
      </c>
      <c r="AH230" s="190">
        <f t="shared" si="256"/>
        <v>0</v>
      </c>
      <c r="AI230" s="140"/>
      <c r="AJ230" s="140">
        <f t="shared" si="205"/>
        <v>0</v>
      </c>
      <c r="AK230" s="140"/>
      <c r="AL230" s="140">
        <f t="shared" si="206"/>
        <v>0</v>
      </c>
      <c r="AM230" s="140"/>
      <c r="AN230" s="140">
        <f t="shared" si="207"/>
        <v>0</v>
      </c>
      <c r="AO230" s="140"/>
      <c r="AP230" s="140">
        <f t="shared" si="208"/>
        <v>0</v>
      </c>
      <c r="AQ230" s="143"/>
      <c r="AR230" s="140">
        <f t="shared" si="209"/>
        <v>0</v>
      </c>
      <c r="AS230" s="143"/>
      <c r="AT230" s="140">
        <f t="shared" si="210"/>
        <v>0</v>
      </c>
      <c r="AU230" s="143"/>
      <c r="AV230" s="140">
        <f t="shared" si="211"/>
        <v>0</v>
      </c>
      <c r="AW230" s="143"/>
      <c r="AX230" s="140">
        <f t="shared" si="212"/>
        <v>0</v>
      </c>
      <c r="AY230" s="140"/>
      <c r="AZ230" s="140">
        <f t="shared" si="213"/>
        <v>0</v>
      </c>
      <c r="BA230" s="140"/>
      <c r="BB230" s="140">
        <f t="shared" si="214"/>
        <v>0</v>
      </c>
      <c r="BC230" s="140"/>
      <c r="BD230" s="140">
        <f t="shared" si="215"/>
        <v>0</v>
      </c>
      <c r="BE230" s="140"/>
      <c r="BF230" s="140">
        <f t="shared" si="216"/>
        <v>0</v>
      </c>
      <c r="BG230" s="141">
        <f t="shared" si="217"/>
        <v>0</v>
      </c>
      <c r="BH230" s="141" t="str">
        <f t="shared" si="218"/>
        <v/>
      </c>
      <c r="BI230" s="102"/>
    </row>
    <row r="231" spans="1:61" ht="26.25" customHeight="1">
      <c r="A231" s="101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92">
        <v>40</v>
      </c>
      <c r="AG231" s="190" t="str">
        <f t="shared" ref="AG231:AH231" si="257">B50</f>
        <v>0</v>
      </c>
      <c r="AH231" s="190">
        <f t="shared" si="257"/>
        <v>0</v>
      </c>
      <c r="AI231" s="140"/>
      <c r="AJ231" s="140">
        <f t="shared" si="205"/>
        <v>0</v>
      </c>
      <c r="AK231" s="140"/>
      <c r="AL231" s="140">
        <f t="shared" si="206"/>
        <v>0</v>
      </c>
      <c r="AM231" s="140"/>
      <c r="AN231" s="140">
        <f t="shared" si="207"/>
        <v>0</v>
      </c>
      <c r="AO231" s="140"/>
      <c r="AP231" s="140">
        <f t="shared" si="208"/>
        <v>0</v>
      </c>
      <c r="AQ231" s="140"/>
      <c r="AR231" s="140">
        <f t="shared" si="209"/>
        <v>0</v>
      </c>
      <c r="AS231" s="140"/>
      <c r="AT231" s="140">
        <f t="shared" si="210"/>
        <v>0</v>
      </c>
      <c r="AU231" s="140"/>
      <c r="AV231" s="140">
        <f t="shared" si="211"/>
        <v>0</v>
      </c>
      <c r="AW231" s="140"/>
      <c r="AX231" s="140">
        <f t="shared" si="212"/>
        <v>0</v>
      </c>
      <c r="AY231" s="140"/>
      <c r="AZ231" s="140">
        <f t="shared" si="213"/>
        <v>0</v>
      </c>
      <c r="BA231" s="140"/>
      <c r="BB231" s="140">
        <f t="shared" si="214"/>
        <v>0</v>
      </c>
      <c r="BC231" s="140"/>
      <c r="BD231" s="140">
        <f t="shared" si="215"/>
        <v>0</v>
      </c>
      <c r="BE231" s="140"/>
      <c r="BF231" s="140">
        <f t="shared" si="216"/>
        <v>0</v>
      </c>
      <c r="BG231" s="141">
        <f t="shared" si="217"/>
        <v>0</v>
      </c>
      <c r="BH231" s="141" t="str">
        <f t="shared" si="218"/>
        <v/>
      </c>
      <c r="BI231" s="102"/>
    </row>
    <row r="232" spans="1:61" ht="15.75" customHeight="1">
      <c r="A232" s="101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  <c r="BG232" s="102"/>
      <c r="BH232" s="102"/>
      <c r="BI232" s="102"/>
    </row>
    <row r="233" spans="1:61" ht="15.75" customHeight="1">
      <c r="A233" s="101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2"/>
      <c r="AI233" s="2"/>
      <c r="AJ233" s="2"/>
      <c r="AK233" s="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  <c r="BG233" s="102"/>
      <c r="BH233" s="102"/>
      <c r="BI233" s="102"/>
    </row>
    <row r="234" spans="1:61" ht="15.75" customHeight="1">
      <c r="A234" s="101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2"/>
      <c r="AI234" s="2"/>
      <c r="AJ234" s="2"/>
      <c r="AK234" s="2"/>
      <c r="AL234" s="102"/>
      <c r="AM234" s="102"/>
      <c r="AN234" s="102"/>
      <c r="AO234" s="106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</row>
    <row r="235" spans="1:61" ht="15.75" customHeight="1">
      <c r="A235" s="101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2"/>
      <c r="AI235" s="2"/>
      <c r="AJ235" s="2"/>
      <c r="AK235" s="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</row>
    <row r="236" spans="1:61" ht="15.75" customHeight="1">
      <c r="A236" s="101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2"/>
      <c r="AI236" s="2"/>
      <c r="AJ236" s="2"/>
      <c r="AK236" s="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2"/>
    </row>
    <row r="237" spans="1:61" ht="15.75" customHeight="1">
      <c r="A237" s="101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2"/>
      <c r="AI237" s="2"/>
      <c r="AJ237" s="2"/>
      <c r="AK237" s="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</row>
    <row r="238" spans="1:61" ht="15.75" customHeight="1">
      <c r="A238" s="101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2"/>
      <c r="AI238" s="2"/>
      <c r="AJ238" s="2"/>
      <c r="AK238" s="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  <c r="BC238" s="102"/>
      <c r="BD238" s="102"/>
      <c r="BE238" s="102"/>
      <c r="BF238" s="102"/>
      <c r="BG238" s="102"/>
      <c r="BH238" s="102"/>
      <c r="BI238" s="102"/>
    </row>
    <row r="239" spans="1:61" ht="15.75" customHeight="1">
      <c r="A239" s="101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  <c r="BI239" s="102"/>
    </row>
    <row r="240" spans="1:61" ht="15.75" customHeight="1">
      <c r="A240" s="101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62"/>
      <c r="AF240" s="366" t="s">
        <v>183</v>
      </c>
      <c r="AG240" s="330"/>
      <c r="AH240" s="330"/>
      <c r="AI240" s="330"/>
      <c r="AJ240" s="330"/>
      <c r="AK240" s="330"/>
      <c r="AL240" s="330"/>
      <c r="AM240" s="330"/>
      <c r="AN240" s="330"/>
      <c r="AO240" s="330"/>
      <c r="AP240" s="330"/>
      <c r="AQ240" s="330"/>
      <c r="AR240" s="330"/>
      <c r="AS240" s="330"/>
      <c r="AT240" s="330"/>
      <c r="AU240" s="330"/>
      <c r="AV240" s="330"/>
      <c r="AW240" s="330"/>
      <c r="AX240" s="330"/>
      <c r="AY240" s="330"/>
      <c r="AZ240" s="330"/>
      <c r="BA240" s="330"/>
      <c r="BB240" s="330"/>
      <c r="BC240" s="330"/>
      <c r="BD240" s="331"/>
      <c r="BE240" s="162"/>
      <c r="BF240" s="162"/>
      <c r="BG240" s="162"/>
      <c r="BH240" s="162"/>
      <c r="BI240" s="162"/>
    </row>
    <row r="241" spans="1:61" ht="15.75" customHeight="1">
      <c r="A241" s="101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62"/>
      <c r="AF241" s="367"/>
      <c r="AG241" s="321"/>
      <c r="AH241" s="321"/>
      <c r="AI241" s="321"/>
      <c r="AJ241" s="321"/>
      <c r="AK241" s="321"/>
      <c r="AL241" s="321"/>
      <c r="AM241" s="321"/>
      <c r="AN241" s="321"/>
      <c r="AO241" s="321"/>
      <c r="AP241" s="321"/>
      <c r="AQ241" s="321"/>
      <c r="AR241" s="321"/>
      <c r="AS241" s="321"/>
      <c r="AT241" s="321"/>
      <c r="AU241" s="321"/>
      <c r="AV241" s="321"/>
      <c r="AW241" s="321"/>
      <c r="AX241" s="321"/>
      <c r="AY241" s="321"/>
      <c r="AZ241" s="321"/>
      <c r="BA241" s="321"/>
      <c r="BB241" s="321"/>
      <c r="BC241" s="321"/>
      <c r="BD241" s="322"/>
      <c r="BE241" s="162"/>
      <c r="BF241" s="162"/>
      <c r="BG241" s="162"/>
      <c r="BH241" s="162"/>
      <c r="BI241" s="162"/>
    </row>
    <row r="242" spans="1:61" ht="15.75" customHeight="1">
      <c r="A242" s="101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62"/>
      <c r="AF242" s="323"/>
      <c r="AG242" s="324"/>
      <c r="AH242" s="324"/>
      <c r="AI242" s="324"/>
      <c r="AJ242" s="324"/>
      <c r="AK242" s="324"/>
      <c r="AL242" s="324"/>
      <c r="AM242" s="324"/>
      <c r="AN242" s="324"/>
      <c r="AO242" s="324"/>
      <c r="AP242" s="324"/>
      <c r="AQ242" s="324"/>
      <c r="AR242" s="324"/>
      <c r="AS242" s="324"/>
      <c r="AT242" s="324"/>
      <c r="AU242" s="324"/>
      <c r="AV242" s="324"/>
      <c r="AW242" s="324"/>
      <c r="AX242" s="324"/>
      <c r="AY242" s="324"/>
      <c r="AZ242" s="324"/>
      <c r="BA242" s="324"/>
      <c r="BB242" s="324"/>
      <c r="BC242" s="324"/>
      <c r="BD242" s="325"/>
      <c r="BE242" s="162"/>
      <c r="BF242" s="162"/>
      <c r="BG242" s="162"/>
      <c r="BH242" s="162"/>
      <c r="BI242" s="162"/>
    </row>
    <row r="243" spans="1:61" ht="15.75" customHeight="1">
      <c r="A243" s="101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  <c r="BH243" s="102"/>
      <c r="BI243" s="102"/>
    </row>
    <row r="244" spans="1:61" ht="15.75" customHeight="1">
      <c r="A244" s="101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96"/>
      <c r="AH244" s="196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  <c r="BG244" s="102"/>
      <c r="BH244" s="102"/>
      <c r="BI244" s="102"/>
    </row>
    <row r="245" spans="1:61" ht="15.75" customHeight="1">
      <c r="A245" s="101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338" t="s">
        <v>146</v>
      </c>
      <c r="AI245" s="321"/>
      <c r="AJ245" s="321"/>
      <c r="AK245" s="321"/>
      <c r="AL245" s="321"/>
      <c r="AM245" s="321"/>
      <c r="AN245" s="321"/>
      <c r="AO245" s="321"/>
      <c r="AP245" s="321"/>
      <c r="AQ245" s="321"/>
      <c r="AR245" s="321"/>
      <c r="AS245" s="321"/>
      <c r="AT245" s="321"/>
      <c r="AU245" s="321"/>
      <c r="AV245" s="321"/>
      <c r="AW245" s="321"/>
      <c r="AX245" s="321"/>
      <c r="AY245" s="321"/>
      <c r="AZ245" s="321"/>
      <c r="BA245" s="321"/>
      <c r="BB245" s="321"/>
      <c r="BC245" s="102"/>
      <c r="BD245" s="102"/>
      <c r="BE245" s="102"/>
      <c r="BF245" s="102"/>
      <c r="BG245" s="102"/>
      <c r="BH245" s="102"/>
      <c r="BI245" s="102"/>
    </row>
    <row r="246" spans="1:61" ht="15.75" customHeight="1">
      <c r="A246" s="101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</row>
    <row r="247" spans="1:61" ht="15.75" customHeight="1">
      <c r="A247" s="101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97" t="str">
        <f>P8</f>
        <v>TEMA 5:</v>
      </c>
      <c r="AJ247" s="370"/>
      <c r="AK247" s="348"/>
      <c r="AL247" s="348"/>
      <c r="AM247" s="348"/>
      <c r="AN247" s="348"/>
      <c r="AO247" s="348"/>
      <c r="AP247" s="348"/>
      <c r="AQ247" s="349"/>
      <c r="AR247" s="197" t="s">
        <v>159</v>
      </c>
      <c r="AS247" s="198">
        <f>P7</f>
        <v>0</v>
      </c>
      <c r="AT247" s="199" t="s">
        <v>160</v>
      </c>
      <c r="AU247" s="185"/>
      <c r="AV247" s="186"/>
      <c r="AW247" s="186"/>
      <c r="AX247" s="186"/>
      <c r="AY247" s="186"/>
      <c r="AZ247" s="186"/>
      <c r="BA247" s="187"/>
      <c r="BB247" s="188"/>
      <c r="BC247" s="186"/>
      <c r="BD247" s="187"/>
      <c r="BE247" s="371" t="s">
        <v>161</v>
      </c>
      <c r="BF247" s="348"/>
      <c r="BG247" s="349"/>
      <c r="BH247" s="189">
        <f>AS247*0.7</f>
        <v>0</v>
      </c>
      <c r="BI247" s="102"/>
    </row>
    <row r="248" spans="1:61" ht="15.75" customHeight="1">
      <c r="A248" s="101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2"/>
      <c r="AG248" s="2"/>
      <c r="AH248" s="2"/>
      <c r="AI248" s="320"/>
      <c r="AJ248" s="321"/>
      <c r="AK248" s="321"/>
      <c r="AL248" s="322"/>
      <c r="AM248" s="329"/>
      <c r="AN248" s="330"/>
      <c r="AO248" s="330"/>
      <c r="AP248" s="331"/>
      <c r="AQ248" s="329"/>
      <c r="AR248" s="330"/>
      <c r="AS248" s="330"/>
      <c r="AT248" s="331"/>
      <c r="AU248" s="320" t="s">
        <v>165</v>
      </c>
      <c r="AV248" s="321"/>
      <c r="AW248" s="321"/>
      <c r="AX248" s="322"/>
      <c r="AY248" s="329" t="s">
        <v>165</v>
      </c>
      <c r="AZ248" s="330"/>
      <c r="BA248" s="330"/>
      <c r="BB248" s="331"/>
      <c r="BC248" s="320" t="s">
        <v>165</v>
      </c>
      <c r="BD248" s="321"/>
      <c r="BE248" s="321"/>
      <c r="BF248" s="322"/>
      <c r="BG248" s="374" t="s">
        <v>166</v>
      </c>
      <c r="BH248" s="322"/>
      <c r="BI248" s="102"/>
    </row>
    <row r="249" spans="1:61" ht="15.75" customHeight="1">
      <c r="A249" s="101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2"/>
      <c r="AG249" s="2"/>
      <c r="AH249" s="2"/>
      <c r="AI249" s="323"/>
      <c r="AJ249" s="324"/>
      <c r="AK249" s="324"/>
      <c r="AL249" s="325"/>
      <c r="AM249" s="323"/>
      <c r="AN249" s="324"/>
      <c r="AO249" s="324"/>
      <c r="AP249" s="325"/>
      <c r="AQ249" s="323"/>
      <c r="AR249" s="324"/>
      <c r="AS249" s="324"/>
      <c r="AT249" s="325"/>
      <c r="AU249" s="323"/>
      <c r="AV249" s="324"/>
      <c r="AW249" s="324"/>
      <c r="AX249" s="325"/>
      <c r="AY249" s="323"/>
      <c r="AZ249" s="324"/>
      <c r="BA249" s="324"/>
      <c r="BB249" s="325"/>
      <c r="BC249" s="323"/>
      <c r="BD249" s="324"/>
      <c r="BE249" s="324"/>
      <c r="BF249" s="325"/>
      <c r="BG249" s="323"/>
      <c r="BH249" s="325"/>
      <c r="BI249" s="102"/>
    </row>
    <row r="250" spans="1:61" ht="40.5" customHeight="1">
      <c r="A250" s="101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32" t="s">
        <v>147</v>
      </c>
      <c r="AG250" s="133" t="s">
        <v>148</v>
      </c>
      <c r="AH250" s="132" t="s">
        <v>149</v>
      </c>
      <c r="AI250" s="133" t="s">
        <v>167</v>
      </c>
      <c r="AJ250" s="134"/>
      <c r="AK250" s="133" t="s">
        <v>168</v>
      </c>
      <c r="AL250" s="136"/>
      <c r="AM250" s="133" t="s">
        <v>167</v>
      </c>
      <c r="AN250" s="134"/>
      <c r="AO250" s="133" t="s">
        <v>168</v>
      </c>
      <c r="AP250" s="136"/>
      <c r="AQ250" s="133" t="s">
        <v>167</v>
      </c>
      <c r="AR250" s="134"/>
      <c r="AS250" s="133" t="s">
        <v>168</v>
      </c>
      <c r="AT250" s="136"/>
      <c r="AU250" s="133" t="s">
        <v>167</v>
      </c>
      <c r="AV250" s="134"/>
      <c r="AW250" s="133" t="s">
        <v>168</v>
      </c>
      <c r="AX250" s="136"/>
      <c r="AY250" s="133" t="s">
        <v>167</v>
      </c>
      <c r="AZ250" s="134"/>
      <c r="BA250" s="133" t="s">
        <v>168</v>
      </c>
      <c r="BB250" s="136"/>
      <c r="BC250" s="133" t="s">
        <v>167</v>
      </c>
      <c r="BD250" s="134"/>
      <c r="BE250" s="133" t="s">
        <v>168</v>
      </c>
      <c r="BF250" s="136"/>
      <c r="BG250" s="137" t="s">
        <v>162</v>
      </c>
      <c r="BH250" s="132" t="s">
        <v>163</v>
      </c>
      <c r="BI250" s="102"/>
    </row>
    <row r="251" spans="1:61" ht="26.25" customHeight="1">
      <c r="A251" s="101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92">
        <v>1</v>
      </c>
      <c r="AG251" s="190">
        <f t="shared" ref="AG251:AH251" si="258">B11</f>
        <v>0</v>
      </c>
      <c r="AH251" s="190">
        <f t="shared" si="258"/>
        <v>0</v>
      </c>
      <c r="AI251" s="140"/>
      <c r="AJ251" s="140">
        <f t="shared" ref="AJ251:AJ290" si="259">AI251*$AL$250/100</f>
        <v>0</v>
      </c>
      <c r="AK251" s="140"/>
      <c r="AL251" s="140">
        <f t="shared" ref="AL251:AL290" si="260">AK251*$AL$250/100</f>
        <v>0</v>
      </c>
      <c r="AM251" s="140"/>
      <c r="AN251" s="140">
        <f t="shared" ref="AN251:AN290" si="261">AM251*$AP$250/100</f>
        <v>0</v>
      </c>
      <c r="AO251" s="140"/>
      <c r="AP251" s="140">
        <f t="shared" ref="AP251:AP290" si="262">AO251*$AP$250/100</f>
        <v>0</v>
      </c>
      <c r="AQ251" s="140"/>
      <c r="AR251" s="140">
        <f t="shared" ref="AR251:AR290" si="263">AQ251*$AT$250/100</f>
        <v>0</v>
      </c>
      <c r="AS251" s="140"/>
      <c r="AT251" s="140">
        <f t="shared" ref="AT251:AT290" si="264">AS251*$AT$250/100</f>
        <v>0</v>
      </c>
      <c r="AU251" s="140"/>
      <c r="AV251" s="140">
        <f t="shared" ref="AV251:AV290" si="265">AU251*$AX$250/100</f>
        <v>0</v>
      </c>
      <c r="AW251" s="140"/>
      <c r="AX251" s="140">
        <f t="shared" ref="AX251:AX290" si="266">AW251*$AX$250/100</f>
        <v>0</v>
      </c>
      <c r="AY251" s="140"/>
      <c r="AZ251" s="140">
        <f t="shared" ref="AZ251:AZ290" si="267">AY251*$BB$250/100</f>
        <v>0</v>
      </c>
      <c r="BA251" s="140"/>
      <c r="BB251" s="140">
        <f t="shared" ref="BB251:BB290" si="268">BA251*$BB$250/100</f>
        <v>0</v>
      </c>
      <c r="BC251" s="140"/>
      <c r="BD251" s="140">
        <f t="shared" ref="BD251:BD290" si="269">BC251*$BF$250/100</f>
        <v>0</v>
      </c>
      <c r="BE251" s="140"/>
      <c r="BF251" s="140">
        <f t="shared" ref="BF251:BF290" si="270">BE251*$BF$250/100</f>
        <v>0</v>
      </c>
      <c r="BG251" s="141">
        <f t="shared" ref="BG251:BG290" si="271">IF(AH251=0,0,(IF(OR(AK251&lt;&gt;"",AO251&lt;&gt;"",AS251&lt;&gt;"",AW251&lt;&gt;"",BA251&lt;&gt;"",BE251&lt;&gt;""),"NA",IF((AJ251+AN251+AR251+AV251+AZ251+BD251)&lt;$BH$247,"NA",(AJ251+AN251+AR251+AV251+AZ251+BD251)))))</f>
        <v>0</v>
      </c>
      <c r="BH251" s="141" t="str">
        <f t="shared" ref="BH251:BH290" si="272">IF(AND(AK251&lt;&gt;"",AO251&lt;&gt;"",AS251&lt;&gt;"",AW251&lt;&gt;"",BA251&lt;&gt;"",BE251&lt;&gt;""),IF(AL251+AP251+AT251+AX251+BB251+BF251&gt;=$BH$247,AL251+AP251+AT251+AX251+BB251+BF251,"NA"),IF(AND(AK251&lt;&gt;"",AO251&lt;&gt;"",AS251&lt;&gt;"",AW251&lt;&gt;"",BA251&lt;&gt;""),IF(AL251+AP251+AT251+AX251+BB251+BD251&gt;=$BH$247,AL251+AP251+AT251+AX251+BB251+BD251,"NA"),IF(AND(AK251&lt;&gt;"",AO251&lt;&gt;"",AS251&lt;&gt;"",AW251&lt;&gt;"",BE251&lt;&gt;""),IF(AL251+AP251+AT251+AX251+AZ251+BF251&gt;=$BH$247,AL251+AP251+AT251+AX251+AZ251+BF251,"NA"),IF(AND(AK251&lt;&gt;"",AO251&lt;&gt;"",AS251&lt;&gt;"",BA251&lt;&gt;"",BE251&lt;&gt;""),IF(AL251+AP251+AT251+AV251+BB251+BF251&gt;=$BH$247,AL251+AP251+AT251+AV251+BB251+BF251,"NA"),IF(AND(AK251&lt;&gt;"",AO251&lt;&gt;"",AW251&lt;&gt;"",BA251&lt;&gt;"",BE251&lt;&gt;""),IF(AL251+AP251+AR251+AX251+BB251+BF251&gt;=$BH$247,AL251+AP251+AR251+AX251+BB251+BF251,"NA"),IF(AND(AK251&lt;&gt;"",AS251&lt;&gt;"",AW251&lt;&gt;"",BA251&lt;&gt;"",BE251&lt;&gt;""),IF(AL251+AN251+AT251+AX251+BB251+BF251&gt;=$BH$247,AL251+AN251+AT251+AX251+BB251+BF251,"NA"),IF(AND(AO251&lt;&gt;"",AS251&lt;&gt;"",AW251&lt;&gt;"",BA251&lt;&gt;"",BE251&lt;&gt;""),IF(AJ251+AP251+AT251+AX251+BB251+BF251&gt;=$BH$247,AJ251+AP251+AT251+AX251+BB251+BF251,"NA"),IF(AND(AK251&lt;&gt;"",AO251&lt;&gt;"",AS251&lt;&gt;"",AW251&lt;&gt;""),IF(AL251+AP251+AT251+AX251+AZ251+BD251&gt;=$BH$247,AL251+AP251+AT251+AX251+AZ251+BD251,"NA"),IF(AND(AK251&lt;&gt;"",AO251&lt;&gt;"",AS251&lt;&gt;"",BA251&lt;&gt;""),IF(AL251+AP251+AT251+AV251+BB251+BD251&gt;=$BH$247,AL251+AP251+AT251+AV251+BB251+BD251,"NA"),IF(AND(AK251&lt;&gt;"",AO251&lt;&gt;"",AS251&lt;&gt;"",BE251&lt;&gt;""),IF(AL251+AP251+AT251+AV251+AZ251+BF251&gt;=$BH$247,AL251+AP251+AT251+AV251+AZ251+BF251,"NA"),IF(AND(AK251&lt;&gt;"",AO251&lt;&gt;"",AW251&lt;&gt;"",BA251&lt;&gt;""),IF(AL251+AP251+AR251+AX251+BB251+BD251&gt;=$BH$247,AL251+AP251+AR251+AX251+BB251+BD251,"NA"),IF(AND(AK251&lt;&gt;"",AO251&lt;&gt;"",AW251&lt;&gt;"",BE251&lt;&gt;""),IF(AL251+AP251+AR251+AX251+AZ251+BF251&gt;=$BH$247,AL251+AP251+AR251+AX251+AZ251+BF251,"NA"),IF(AND(AK251&lt;&gt;"",AS251&lt;&gt;"",AW251&lt;&gt;"",BE251&lt;&gt;""),IF(AL251+AN251+AT251+AX251+AZ251+BF251&gt;=$BH$247,AL251+AN251+AT251+AX251+AZ251+BF251,"NA"),IF(AND(AK251&lt;&gt;"",AS251&lt;&gt;"",AW251&lt;&gt;"",BA251&lt;&gt;""),IF(AL251+AN251+AT251+AX251+BB251+BD251&gt;=$BH$247,AL251+AN251+AT251+AX251+BB251+BD251,"NA"),IF(AND(AO251&lt;&gt;"",AS251&lt;&gt;"",AW251&lt;&gt;"",BA251&lt;&gt;""),IF(AJ251+AP251+AT251+AX251+BB251+BD251&gt;=$BH$247,AJ251+AP251+AT251+AX251+BB251+BD251,"NA"),IF(AND(AO251&lt;&gt;"",AS251&lt;&gt;"",AW251&lt;&gt;"",BE251&lt;&gt;""),IF(AJ251+AP251+AT251+AX251+AZ251+BF251&gt;=$BH$247,AJ251+AP251+AT251+AX251+AZ251+BF251,"NA"),IF(AND(AS251&lt;&gt;"",AW251&lt;&gt;"",BA251&lt;&gt;"",BE251&lt;&gt;""),IF(AJ251+AN251+AT251+AX251+BB251+BF251&gt;=$BH$247,AJ251+AN251+AT251+AX251+BB251+BF251,"NA"),IF(AND(AK251&lt;&gt;"",AO251&lt;&gt;"",BA251&lt;&gt;"",BE251&lt;&gt;""),IF(AL251+AP251+AR251+AV251+BB251+BF251&gt;=$BH$247,AL251+AP251+AR251+AV251+BB251+BF251,"NA"),IF(AND(AK251&lt;&gt;"",AS251&lt;&gt;"",BA251&lt;&gt;"",BE251&lt;&gt;""),IF(AL251+AN251+AT251+AV251+BB251+BF251&gt;=$BH$247,AL251+AN251+AT251+AV251+BB251+BF251,"NA"),IF(AND(AK251&lt;&gt;"",AW251&lt;&gt;"",BA251&lt;&gt;"",BE251&lt;&gt;""),IF(AL251+AN251+AR251+AX251+BB251+BF251&gt;=$BH$247,AL251+AN251+AR251+AX251+BB251+BF251,"NA"),IF(AND(AO251&lt;&gt;"",AS251&lt;&gt;"",BA251&lt;&gt;"",BE251&lt;&gt;""),IF(AJ251+AP251+AT251+AV251+BB251+BF251&gt;=$BH$247,AJ251+AP251+AT251+AV251+BB251+BF187,"NA"),IF(AND(AO251&lt;&gt;"",AW251&lt;&gt;"",BA251&lt;&gt;"",BE251&lt;&gt;""),IF(AJ251+AP251+AR251+AX251+BB251+BF251&gt;=$BH$247,AJ251+AP251+AR251+AX251+BB251+BF251,"NA"),IF(AND(AK251&lt;&gt;"",AO251&lt;&gt;"",AS251&lt;&gt;""),IF(AL251+AP251+AT251+AV251+AZ251+BD251&gt;=$BH$247,AL251+AP251+AT251+AV251+AZ251+BD251,"NA"),IF(AND(AK251&lt;&gt;"",AO251&lt;&gt;"",AW251&lt;&gt;""),IF(AL251+AP251+AR251+AX251+AZ251+BD251&gt;=$BH$247,AL251+AP251+AR251+AX251+AZ251+BD251,"NA"),IF(AND(AK251&lt;&gt;"",AO251&lt;&gt;"",BA251&lt;&gt;""),IF(AL251+AP251+AR251+AV251+BB251+BD251&gt;=$BH$247,AL251+AP251+AR251+AV251+BB251+BD251,"NA"),IF(AND(AK251&lt;&gt;"",AO251&lt;&gt;"",BE251&lt;&gt;""),IF(AL251+AP251+AR251+AV251+AZ251+BF251&gt;=$BH$247,AL251+AP251+AR251+AV251+AZ251+BF251,"NA"),IF(AND(AK251&lt;&gt;"",AS251&lt;&gt;"",AW251&lt;&gt;""),IF(AL251+AN251+AT251+AX251+AZ251+BD251&gt;=$BH$247,AL251+AN251+AT251+AX251+AZ251+BD251,"NA"),IF(AND(AK251&lt;&gt;"",AS251&lt;&gt;"",BA251&lt;&gt;""),IF(AL251+AN251+AT251+AV251+BB251+BD251&gt;=$BH$247,AL251+AN251+AT251+AV251+BB251+BD251,"NA"),IF(AND(AK251&lt;&gt;"",AS251&lt;&gt;"",BE251&lt;&gt;""),IF(AL251+AN251+AT251+AV251+AZ251+BF251&gt;=$BH$247,AL251+AN251+AT251+AV251+AZ251+BF251,"NA"),IF(AND(AK251&lt;&gt;"",AW251&lt;&gt;"",BA251&lt;&gt;""),IF(AL251+AN251+AR251+AX251+BB251+BD251&gt;=$BH$247,AL251+AN251+AR251+AX251+BB251+BD251,"NA"),IF(AND(AK251&lt;&gt;"",AW251&lt;&gt;"",BE251&lt;&gt;""),IF(AL251+AN251+AR251+AX251+AZ251+BF251&gt;=$BH$247,AL251+AN251+AR251+AX251+AZ251+BF251,"NA"),IF(AND(AK251&lt;&gt;"",BA251&lt;&gt;"",BE251&lt;&gt;""),IF(AL251+AN251+AR251+AV251+BB251+BF251&gt;=$BH$247,AL251+AN251+AR251+AV251+BB251+BF251,"NA"),IF(AND(AO251&lt;&gt;"",AS251&lt;&gt;"",AW251&lt;&gt;""),IF(AJ251+AP251+AT251+AX251+AZ251+BD251&gt;=$BH$247,AJ251+AP251+AT251+AX251+AZ251+BD251,"NA"),IF(AND(AO251&lt;&gt;"",AS251&lt;&gt;"",BA251&lt;&gt;"",),IF(AJ251+AP251+AT251+AV251+BB251+BD251&gt;=$BH$247,AJ251+AP251+AT251+AV251+BB251+BD251,"NA"),IF(AND(AO251&lt;&gt;"",AS251&lt;&gt;"",BE251&lt;&gt;""),IF(AJ251+AP251+AT251+AV251+AZ251+BF251&gt;=$BH$247,AJ251+AP251+AT251+AV251+AZ251+BF251,"NA"),IF(AND(AO251&lt;&gt;"",AW251&lt;&gt;"",BA251&lt;&gt;""),IF(AJ251+AP251+AR251+AX251+BB251+BD251&gt;=$BH$247,AJ251+AP251+AR251+AX251+BB251+BD251,"NA"),IF(AND(AO251&lt;&gt;"",AW251&lt;&gt;"",BE251&lt;&gt;""),IF(AJ251+AP251+AR251+AX251+AZ251+BF251&gt;=$BH$247,AJ251+AP251+AR251+AX251+AZ251+BF251,"NA"),IF(AND(AO251&lt;&gt;"",BA251&lt;&gt;"",BE251&lt;&gt;""),IF(AJ251+AP251+AR251+AV251+BB251+BF251&gt;=$BH$247,AJ251+AP251+AR251+AV251+BB251+BF251,"NA"),IF(AND(AS251&lt;&gt;"",AW251&lt;&gt;"",BA251&lt;&gt;""),IF(AJ251+AN251+AT251+AX251+BB251+BD251&gt;=$BH$247,AJ251+AN251+AT251+AX251+BB251+BD251,"NA"),IF(AND(AS251&lt;&gt;"",AW251&lt;&gt;"",BE251&lt;&gt;""),IF(AJ251+AN251+AT251+AX251+AZ251+BF251&gt;=$BH$247,AJ251+AN251+AT251+AX251+AZ251+BF251,"NA"),IF(AND(AS251&lt;&gt;"",BA251&lt;&gt;"",BE251&lt;&gt;""),IF(AJ251+AN251+AT251+AV251+BB251+BF251&gt;=$BH$247,AJ251+AN251+AT251+AV251+BB251+BF251,"NA"),IF(AND(AW251&lt;&gt;"",BA251&lt;&gt;"",BE251&lt;&gt;""),IF(AJ251+AN251+AR251+AX251+BB251+BF251&gt;=$BH$247,AJ251+AN251+AR251+AX251+BB251+BF251,"NA"),IF(AND(AK251&lt;&gt;"",AO251&lt;&gt;""),IF(AL251+AP251+AR251+AV251+AZ251+BD251&gt;=$BH$247,AL251+AP251+AR251+AV251+AZ251+BD251,"NA"),IF(AND(AK251&lt;&gt;"",AS251&lt;&gt;""),IF(AL251+AN251+AT251+AV251+AZ251+BD251&gt;=$BH$247,AL251+AN251+AT251+AV251+AZ251+BD251,"NA"),IF(AND(AK251&lt;&gt;"",AW251&lt;&gt;""),IF(AL251+AN251+AR251+AX251+AZ251+BD251&gt;=$BH$247,AL251+AN251+AR251+AX251+AZ251+BD251,"NA"),IF(AND(AK251&lt;&gt;"",BA251&lt;&gt;""),IF(AL251+AN251+AR251+AV251+BB251+BD251&gt;=$BH$247,AL251+AN251+AR251+AV251+BB251+BD251,"NA"),IF(AND(AK251&lt;&gt;"",BE251&lt;&gt;""),IF(AL251+AN251+AR251+AV251+AZ251+BF251&gt;=$BH$247,AL251+AN251+AR251+AV251+AZ251+BF251,"NA"),IF(AND(AO251&lt;&gt;"",AS251&lt;&gt;""),IF(AJ251+AP251+AT251+AV251+AZ251+BD251&gt;=$BH$247,AJ251+AP251+AT251+AV251+AZ251+BD251,"NA"),IF(AND(AO251&lt;&gt;"",AW251&lt;&gt;""),IF(AJ251+AP251+AR251+AX251+AZ251+BD251&gt;=$BH$247,AJ251+AP251+AR251+AX251+AZ251+BD251,"NA"),IF(AND(AO251&lt;&gt;"",BA251&lt;&gt;""),IF(AJ251+AP251+AR251+AV251+BB251+BD251&gt;=$BH$247,AJ251+AP251+AR251+AV251+BB251+BD251,"NA"),IF(AND(AO251&lt;&gt;"",BE251&lt;&gt;""),IF(AJ251+AP251+AR251+AV251+AZ251+BF251&gt;=$BH$247,AJ251+AP251+AR251+AV251+AZ251+BF251,"NA"),IF(AND(AS251&lt;&gt;"",AW251&lt;&gt;""),IF(AJ251+AN251+AT251+AX251+AZ251+BD251&gt;=$BH$247,AJ251+AN251+AT251+AX251+AZ251+BD251,"NA"),IF(AND(AS251&lt;&gt;"",BA251&lt;&gt;""),IF(AJ251+AN251+AT251+AV251+BB251+BD251&gt;=$BH$247,AJ251+AN251+AT251+AV251+BB251+BD251,"NA"),IF(AND(AS251&lt;&gt;"",BE251&lt;&gt;""),IF(AJ251+AN251+AT251+AV251+AZ251+BF251&gt;=$BH$247,AJ251+AN251+AT251+AV251+AZ251+BF251,"NA"),IF(AND(AW251&lt;&gt;"",BA251&lt;&gt;""),IF(AJ251+AN251+AR251+AX251+BB251+BD251&gt;=$BH$247,AJ251+AN251+AR251+AX251+BB251+BD251,"NA"),IF(AND(AW251&lt;&gt;"",BE251&lt;&gt;""),IF(AJ251+AN251+AR251+AX251+AZ251+BF251&gt;=$BH$247,AJ251+AN251+AR251+AX251+AZ251+BF251,"NA"),IF(AND(BA251&lt;&gt;"",BE251&lt;&gt;""),IF(AJ251+AN251+AR251+AV251+BB251+BF251&gt;=$BH$247,AJ251+AN251+AR251+AV251+BB251+BF251,"NA"),IF(AND(AK251&lt;&gt;""),IF(AL251+AN251+AR251+AV251+AZ251+BD251&gt;=$BH$247,AL251+AN251+AR251+AV251+AZ251+BD251,"NA"),IF(AND(AO251&lt;&gt;""),IF(AJ251+AP251+AR251+AV251+AZ251+BD251&gt;=$BH$247,AJ251+AP251+AR251+AV251+AZ251+BD251,"NA"),IF(AND(AS251&lt;&gt;""),IF(AJ251+AN251+AT251+AV251+AZ251+BD251&gt;=$BH$247,AJ251+AN251+AT251+AV251+AZ251+BD251,"NA"),IF(AND(AW251&lt;&gt;""),IF(AJ251+AN251+AR251+AX251+AZ251+BD251&gt;=$BH$247,AJ251+AN251+AR251+AX251+AZ251+BD251,"NA"),IF(AND(BA251&lt;&gt;""),IF(AJ251+AN251+AR251+AV251+BB251+BD251&gt;=$BH$247,AJ251+AN251+AR251+AV251+BB251+BD251,"NA"),IF(AND(BE251&lt;&gt;""),IF(AJ251+AN251+AR251+AV251+AZ251+BF251&gt;=$BH$247,AJ251+AN251+AR251+AV251+AZ251+BF251,"NA"),"")))))))))))))))))))))))))))))))))))))))))))))))))))))))))))))))</f>
        <v/>
      </c>
      <c r="BI251" s="102"/>
    </row>
    <row r="252" spans="1:61" ht="26.25" customHeight="1">
      <c r="A252" s="101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92">
        <v>2</v>
      </c>
      <c r="AG252" s="190">
        <f t="shared" ref="AG252:AH252" si="273">B12</f>
        <v>0</v>
      </c>
      <c r="AH252" s="190">
        <f t="shared" si="273"/>
        <v>0</v>
      </c>
      <c r="AI252" s="140"/>
      <c r="AJ252" s="140">
        <f t="shared" si="259"/>
        <v>0</v>
      </c>
      <c r="AK252" s="140"/>
      <c r="AL252" s="140">
        <f t="shared" si="260"/>
        <v>0</v>
      </c>
      <c r="AM252" s="140"/>
      <c r="AN252" s="140">
        <f t="shared" si="261"/>
        <v>0</v>
      </c>
      <c r="AO252" s="140"/>
      <c r="AP252" s="140">
        <f t="shared" si="262"/>
        <v>0</v>
      </c>
      <c r="AQ252" s="140"/>
      <c r="AR252" s="140">
        <f t="shared" si="263"/>
        <v>0</v>
      </c>
      <c r="AS252" s="143"/>
      <c r="AT252" s="140">
        <f t="shared" si="264"/>
        <v>0</v>
      </c>
      <c r="AU252" s="143"/>
      <c r="AV252" s="140">
        <f t="shared" si="265"/>
        <v>0</v>
      </c>
      <c r="AW252" s="143"/>
      <c r="AX252" s="140">
        <f t="shared" si="266"/>
        <v>0</v>
      </c>
      <c r="AY252" s="140"/>
      <c r="AZ252" s="140">
        <f t="shared" si="267"/>
        <v>0</v>
      </c>
      <c r="BA252" s="140"/>
      <c r="BB252" s="140">
        <f t="shared" si="268"/>
        <v>0</v>
      </c>
      <c r="BC252" s="140"/>
      <c r="BD252" s="140">
        <f t="shared" si="269"/>
        <v>0</v>
      </c>
      <c r="BE252" s="140"/>
      <c r="BF252" s="140">
        <f t="shared" si="270"/>
        <v>0</v>
      </c>
      <c r="BG252" s="141">
        <f t="shared" si="271"/>
        <v>0</v>
      </c>
      <c r="BH252" s="141" t="str">
        <f t="shared" si="272"/>
        <v/>
      </c>
      <c r="BI252" s="102"/>
    </row>
    <row r="253" spans="1:61" ht="26.25" customHeight="1">
      <c r="A253" s="101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92">
        <v>3</v>
      </c>
      <c r="AG253" s="190">
        <f t="shared" ref="AG253:AH253" si="274">B13</f>
        <v>0</v>
      </c>
      <c r="AH253" s="190">
        <f t="shared" si="274"/>
        <v>0</v>
      </c>
      <c r="AI253" s="140"/>
      <c r="AJ253" s="140">
        <f t="shared" si="259"/>
        <v>0</v>
      </c>
      <c r="AK253" s="140"/>
      <c r="AL253" s="140">
        <f t="shared" si="260"/>
        <v>0</v>
      </c>
      <c r="AM253" s="140"/>
      <c r="AN253" s="140">
        <f t="shared" si="261"/>
        <v>0</v>
      </c>
      <c r="AO253" s="140"/>
      <c r="AP253" s="140">
        <f t="shared" si="262"/>
        <v>0</v>
      </c>
      <c r="AQ253" s="140"/>
      <c r="AR253" s="140">
        <f t="shared" si="263"/>
        <v>0</v>
      </c>
      <c r="AS253" s="144"/>
      <c r="AT253" s="140">
        <f t="shared" si="264"/>
        <v>0</v>
      </c>
      <c r="AU253" s="144"/>
      <c r="AV253" s="140">
        <f t="shared" si="265"/>
        <v>0</v>
      </c>
      <c r="AW253" s="144"/>
      <c r="AX253" s="140">
        <f t="shared" si="266"/>
        <v>0</v>
      </c>
      <c r="AY253" s="140"/>
      <c r="AZ253" s="140">
        <f t="shared" si="267"/>
        <v>0</v>
      </c>
      <c r="BA253" s="140"/>
      <c r="BB253" s="140">
        <f t="shared" si="268"/>
        <v>0</v>
      </c>
      <c r="BC253" s="140"/>
      <c r="BD253" s="140">
        <f t="shared" si="269"/>
        <v>0</v>
      </c>
      <c r="BE253" s="140"/>
      <c r="BF253" s="140">
        <f t="shared" si="270"/>
        <v>0</v>
      </c>
      <c r="BG253" s="141">
        <f t="shared" si="271"/>
        <v>0</v>
      </c>
      <c r="BH253" s="141" t="str">
        <f t="shared" si="272"/>
        <v/>
      </c>
      <c r="BI253" s="102"/>
    </row>
    <row r="254" spans="1:61" ht="26.25" customHeight="1">
      <c r="A254" s="101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92">
        <v>4</v>
      </c>
      <c r="AG254" s="190">
        <f t="shared" ref="AG254:AH254" si="275">B14</f>
        <v>0</v>
      </c>
      <c r="AH254" s="190">
        <f t="shared" si="275"/>
        <v>0</v>
      </c>
      <c r="AI254" s="140"/>
      <c r="AJ254" s="140">
        <f t="shared" si="259"/>
        <v>0</v>
      </c>
      <c r="AK254" s="140"/>
      <c r="AL254" s="140">
        <f t="shared" si="260"/>
        <v>0</v>
      </c>
      <c r="AM254" s="140"/>
      <c r="AN254" s="140">
        <f t="shared" si="261"/>
        <v>0</v>
      </c>
      <c r="AO254" s="140"/>
      <c r="AP254" s="140">
        <f t="shared" si="262"/>
        <v>0</v>
      </c>
      <c r="AQ254" s="140"/>
      <c r="AR254" s="140">
        <f t="shared" si="263"/>
        <v>0</v>
      </c>
      <c r="AS254" s="143"/>
      <c r="AT254" s="140">
        <f t="shared" si="264"/>
        <v>0</v>
      </c>
      <c r="AU254" s="143"/>
      <c r="AV254" s="140">
        <f t="shared" si="265"/>
        <v>0</v>
      </c>
      <c r="AW254" s="143"/>
      <c r="AX254" s="140">
        <f t="shared" si="266"/>
        <v>0</v>
      </c>
      <c r="AY254" s="140"/>
      <c r="AZ254" s="140">
        <f t="shared" si="267"/>
        <v>0</v>
      </c>
      <c r="BA254" s="140"/>
      <c r="BB254" s="140">
        <f t="shared" si="268"/>
        <v>0</v>
      </c>
      <c r="BC254" s="140"/>
      <c r="BD254" s="140">
        <f t="shared" si="269"/>
        <v>0</v>
      </c>
      <c r="BE254" s="140"/>
      <c r="BF254" s="140">
        <f t="shared" si="270"/>
        <v>0</v>
      </c>
      <c r="BG254" s="141">
        <f t="shared" si="271"/>
        <v>0</v>
      </c>
      <c r="BH254" s="141" t="str">
        <f t="shared" si="272"/>
        <v/>
      </c>
      <c r="BI254" s="102"/>
    </row>
    <row r="255" spans="1:61" ht="26.25" customHeight="1">
      <c r="A255" s="101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92">
        <v>5</v>
      </c>
      <c r="AG255" s="190">
        <f t="shared" ref="AG255:AH255" si="276">B15</f>
        <v>0</v>
      </c>
      <c r="AH255" s="190">
        <f t="shared" si="276"/>
        <v>0</v>
      </c>
      <c r="AI255" s="140"/>
      <c r="AJ255" s="140">
        <f t="shared" si="259"/>
        <v>0</v>
      </c>
      <c r="AK255" s="140"/>
      <c r="AL255" s="140">
        <f t="shared" si="260"/>
        <v>0</v>
      </c>
      <c r="AM255" s="140"/>
      <c r="AN255" s="140">
        <f t="shared" si="261"/>
        <v>0</v>
      </c>
      <c r="AO255" s="140"/>
      <c r="AP255" s="140">
        <f t="shared" si="262"/>
        <v>0</v>
      </c>
      <c r="AQ255" s="140"/>
      <c r="AR255" s="140">
        <f t="shared" si="263"/>
        <v>0</v>
      </c>
      <c r="AS255" s="140"/>
      <c r="AT255" s="140">
        <f t="shared" si="264"/>
        <v>0</v>
      </c>
      <c r="AU255" s="140"/>
      <c r="AV255" s="140">
        <f t="shared" si="265"/>
        <v>0</v>
      </c>
      <c r="AW255" s="140"/>
      <c r="AX255" s="140">
        <f t="shared" si="266"/>
        <v>0</v>
      </c>
      <c r="AY255" s="140"/>
      <c r="AZ255" s="140">
        <f t="shared" si="267"/>
        <v>0</v>
      </c>
      <c r="BA255" s="140"/>
      <c r="BB255" s="140">
        <f t="shared" si="268"/>
        <v>0</v>
      </c>
      <c r="BC255" s="140"/>
      <c r="BD255" s="140">
        <f t="shared" si="269"/>
        <v>0</v>
      </c>
      <c r="BE255" s="140"/>
      <c r="BF255" s="140">
        <f t="shared" si="270"/>
        <v>0</v>
      </c>
      <c r="BG255" s="141">
        <f t="shared" si="271"/>
        <v>0</v>
      </c>
      <c r="BH255" s="141" t="str">
        <f t="shared" si="272"/>
        <v/>
      </c>
      <c r="BI255" s="102"/>
    </row>
    <row r="256" spans="1:61" ht="26.25" customHeight="1">
      <c r="A256" s="101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92">
        <v>6</v>
      </c>
      <c r="AG256" s="190">
        <f t="shared" ref="AG256:AH256" si="277">B16</f>
        <v>0</v>
      </c>
      <c r="AH256" s="190">
        <f t="shared" si="277"/>
        <v>0</v>
      </c>
      <c r="AI256" s="140"/>
      <c r="AJ256" s="140">
        <f t="shared" si="259"/>
        <v>0</v>
      </c>
      <c r="AK256" s="140"/>
      <c r="AL256" s="140">
        <f t="shared" si="260"/>
        <v>0</v>
      </c>
      <c r="AM256" s="140"/>
      <c r="AN256" s="140">
        <f t="shared" si="261"/>
        <v>0</v>
      </c>
      <c r="AO256" s="140"/>
      <c r="AP256" s="140">
        <f t="shared" si="262"/>
        <v>0</v>
      </c>
      <c r="AQ256" s="140"/>
      <c r="AR256" s="140">
        <f t="shared" si="263"/>
        <v>0</v>
      </c>
      <c r="AS256" s="143"/>
      <c r="AT256" s="140">
        <f t="shared" si="264"/>
        <v>0</v>
      </c>
      <c r="AU256" s="143"/>
      <c r="AV256" s="140">
        <f t="shared" si="265"/>
        <v>0</v>
      </c>
      <c r="AW256" s="143"/>
      <c r="AX256" s="140">
        <f t="shared" si="266"/>
        <v>0</v>
      </c>
      <c r="AY256" s="140"/>
      <c r="AZ256" s="140">
        <f t="shared" si="267"/>
        <v>0</v>
      </c>
      <c r="BA256" s="140"/>
      <c r="BB256" s="140">
        <f t="shared" si="268"/>
        <v>0</v>
      </c>
      <c r="BC256" s="140"/>
      <c r="BD256" s="140">
        <f t="shared" si="269"/>
        <v>0</v>
      </c>
      <c r="BE256" s="140"/>
      <c r="BF256" s="140">
        <f t="shared" si="270"/>
        <v>0</v>
      </c>
      <c r="BG256" s="141">
        <f t="shared" si="271"/>
        <v>0</v>
      </c>
      <c r="BH256" s="141" t="str">
        <f t="shared" si="272"/>
        <v/>
      </c>
      <c r="BI256" s="102"/>
    </row>
    <row r="257" spans="1:61" ht="26.25" customHeight="1">
      <c r="A257" s="101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92">
        <v>7</v>
      </c>
      <c r="AG257" s="190">
        <f t="shared" ref="AG257:AH257" si="278">B17</f>
        <v>0</v>
      </c>
      <c r="AH257" s="190">
        <f t="shared" si="278"/>
        <v>0</v>
      </c>
      <c r="AI257" s="140"/>
      <c r="AJ257" s="140">
        <f t="shared" si="259"/>
        <v>0</v>
      </c>
      <c r="AK257" s="140"/>
      <c r="AL257" s="140">
        <f t="shared" si="260"/>
        <v>0</v>
      </c>
      <c r="AM257" s="140"/>
      <c r="AN257" s="140">
        <f t="shared" si="261"/>
        <v>0</v>
      </c>
      <c r="AO257" s="140"/>
      <c r="AP257" s="140">
        <f t="shared" si="262"/>
        <v>0</v>
      </c>
      <c r="AQ257" s="140"/>
      <c r="AR257" s="140">
        <f t="shared" si="263"/>
        <v>0</v>
      </c>
      <c r="AS257" s="140"/>
      <c r="AT257" s="140">
        <f t="shared" si="264"/>
        <v>0</v>
      </c>
      <c r="AU257" s="140"/>
      <c r="AV257" s="140">
        <f t="shared" si="265"/>
        <v>0</v>
      </c>
      <c r="AW257" s="140"/>
      <c r="AX257" s="140">
        <f t="shared" si="266"/>
        <v>0</v>
      </c>
      <c r="AY257" s="140"/>
      <c r="AZ257" s="140">
        <f t="shared" si="267"/>
        <v>0</v>
      </c>
      <c r="BA257" s="140"/>
      <c r="BB257" s="140">
        <f t="shared" si="268"/>
        <v>0</v>
      </c>
      <c r="BC257" s="140"/>
      <c r="BD257" s="140">
        <f t="shared" si="269"/>
        <v>0</v>
      </c>
      <c r="BE257" s="140"/>
      <c r="BF257" s="140">
        <f t="shared" si="270"/>
        <v>0</v>
      </c>
      <c r="BG257" s="141">
        <f t="shared" si="271"/>
        <v>0</v>
      </c>
      <c r="BH257" s="141" t="str">
        <f t="shared" si="272"/>
        <v/>
      </c>
      <c r="BI257" s="102"/>
    </row>
    <row r="258" spans="1:61" ht="26.25" customHeight="1">
      <c r="A258" s="101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92">
        <v>8</v>
      </c>
      <c r="AG258" s="190">
        <f t="shared" ref="AG258:AH258" si="279">B18</f>
        <v>0</v>
      </c>
      <c r="AH258" s="190">
        <f t="shared" si="279"/>
        <v>0</v>
      </c>
      <c r="AI258" s="140"/>
      <c r="AJ258" s="140">
        <f t="shared" si="259"/>
        <v>0</v>
      </c>
      <c r="AK258" s="140"/>
      <c r="AL258" s="140">
        <f t="shared" si="260"/>
        <v>0</v>
      </c>
      <c r="AM258" s="140"/>
      <c r="AN258" s="140">
        <f t="shared" si="261"/>
        <v>0</v>
      </c>
      <c r="AO258" s="140"/>
      <c r="AP258" s="140">
        <f t="shared" si="262"/>
        <v>0</v>
      </c>
      <c r="AQ258" s="140"/>
      <c r="AR258" s="140">
        <f t="shared" si="263"/>
        <v>0</v>
      </c>
      <c r="AS258" s="140"/>
      <c r="AT258" s="140">
        <f t="shared" si="264"/>
        <v>0</v>
      </c>
      <c r="AU258" s="140"/>
      <c r="AV258" s="140">
        <f t="shared" si="265"/>
        <v>0</v>
      </c>
      <c r="AW258" s="140"/>
      <c r="AX258" s="140">
        <f t="shared" si="266"/>
        <v>0</v>
      </c>
      <c r="AY258" s="140"/>
      <c r="AZ258" s="140">
        <f t="shared" si="267"/>
        <v>0</v>
      </c>
      <c r="BA258" s="140"/>
      <c r="BB258" s="140">
        <f t="shared" si="268"/>
        <v>0</v>
      </c>
      <c r="BC258" s="140"/>
      <c r="BD258" s="140">
        <f t="shared" si="269"/>
        <v>0</v>
      </c>
      <c r="BE258" s="140"/>
      <c r="BF258" s="140">
        <f t="shared" si="270"/>
        <v>0</v>
      </c>
      <c r="BG258" s="141">
        <f t="shared" si="271"/>
        <v>0</v>
      </c>
      <c r="BH258" s="141" t="str">
        <f t="shared" si="272"/>
        <v/>
      </c>
      <c r="BI258" s="102"/>
    </row>
    <row r="259" spans="1:61" ht="26.25" customHeight="1">
      <c r="A259" s="101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92">
        <v>9</v>
      </c>
      <c r="AG259" s="190">
        <f t="shared" ref="AG259:AH259" si="280">B19</f>
        <v>0</v>
      </c>
      <c r="AH259" s="190">
        <f t="shared" si="280"/>
        <v>0</v>
      </c>
      <c r="AI259" s="140"/>
      <c r="AJ259" s="140">
        <f t="shared" si="259"/>
        <v>0</v>
      </c>
      <c r="AK259" s="140"/>
      <c r="AL259" s="140">
        <f t="shared" si="260"/>
        <v>0</v>
      </c>
      <c r="AM259" s="140"/>
      <c r="AN259" s="140">
        <f t="shared" si="261"/>
        <v>0</v>
      </c>
      <c r="AO259" s="140"/>
      <c r="AP259" s="140">
        <f t="shared" si="262"/>
        <v>0</v>
      </c>
      <c r="AQ259" s="140"/>
      <c r="AR259" s="140">
        <f t="shared" si="263"/>
        <v>0</v>
      </c>
      <c r="AS259" s="140"/>
      <c r="AT259" s="140">
        <f t="shared" si="264"/>
        <v>0</v>
      </c>
      <c r="AU259" s="140"/>
      <c r="AV259" s="140">
        <f t="shared" si="265"/>
        <v>0</v>
      </c>
      <c r="AW259" s="140"/>
      <c r="AX259" s="140">
        <f t="shared" si="266"/>
        <v>0</v>
      </c>
      <c r="AY259" s="140"/>
      <c r="AZ259" s="140">
        <f t="shared" si="267"/>
        <v>0</v>
      </c>
      <c r="BA259" s="140"/>
      <c r="BB259" s="140">
        <f t="shared" si="268"/>
        <v>0</v>
      </c>
      <c r="BC259" s="140"/>
      <c r="BD259" s="140">
        <f t="shared" si="269"/>
        <v>0</v>
      </c>
      <c r="BE259" s="140"/>
      <c r="BF259" s="140">
        <f t="shared" si="270"/>
        <v>0</v>
      </c>
      <c r="BG259" s="141">
        <f t="shared" si="271"/>
        <v>0</v>
      </c>
      <c r="BH259" s="141" t="str">
        <f t="shared" si="272"/>
        <v/>
      </c>
      <c r="BI259" s="102"/>
    </row>
    <row r="260" spans="1:61" ht="26.25" customHeight="1">
      <c r="A260" s="101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92">
        <v>10</v>
      </c>
      <c r="AG260" s="190">
        <f t="shared" ref="AG260:AH260" si="281">B20</f>
        <v>0</v>
      </c>
      <c r="AH260" s="190">
        <f t="shared" si="281"/>
        <v>0</v>
      </c>
      <c r="AI260" s="140"/>
      <c r="AJ260" s="140">
        <f t="shared" si="259"/>
        <v>0</v>
      </c>
      <c r="AK260" s="140"/>
      <c r="AL260" s="140">
        <f t="shared" si="260"/>
        <v>0</v>
      </c>
      <c r="AM260" s="140"/>
      <c r="AN260" s="140">
        <f t="shared" si="261"/>
        <v>0</v>
      </c>
      <c r="AO260" s="140"/>
      <c r="AP260" s="140">
        <f t="shared" si="262"/>
        <v>0</v>
      </c>
      <c r="AQ260" s="140"/>
      <c r="AR260" s="140">
        <f t="shared" si="263"/>
        <v>0</v>
      </c>
      <c r="AS260" s="140"/>
      <c r="AT260" s="140">
        <f t="shared" si="264"/>
        <v>0</v>
      </c>
      <c r="AU260" s="140"/>
      <c r="AV260" s="140">
        <f t="shared" si="265"/>
        <v>0</v>
      </c>
      <c r="AW260" s="140"/>
      <c r="AX260" s="140">
        <f t="shared" si="266"/>
        <v>0</v>
      </c>
      <c r="AY260" s="140"/>
      <c r="AZ260" s="140">
        <f t="shared" si="267"/>
        <v>0</v>
      </c>
      <c r="BA260" s="140"/>
      <c r="BB260" s="140">
        <f t="shared" si="268"/>
        <v>0</v>
      </c>
      <c r="BC260" s="140"/>
      <c r="BD260" s="140">
        <f t="shared" si="269"/>
        <v>0</v>
      </c>
      <c r="BE260" s="140"/>
      <c r="BF260" s="140">
        <f t="shared" si="270"/>
        <v>0</v>
      </c>
      <c r="BG260" s="141">
        <f t="shared" si="271"/>
        <v>0</v>
      </c>
      <c r="BH260" s="141" t="str">
        <f t="shared" si="272"/>
        <v/>
      </c>
      <c r="BI260" s="102"/>
    </row>
    <row r="261" spans="1:61" ht="26.25" customHeight="1">
      <c r="A261" s="101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92">
        <v>11</v>
      </c>
      <c r="AG261" s="190">
        <f t="shared" ref="AG261:AH261" si="282">B21</f>
        <v>0</v>
      </c>
      <c r="AH261" s="190">
        <f t="shared" si="282"/>
        <v>0</v>
      </c>
      <c r="AI261" s="140"/>
      <c r="AJ261" s="140">
        <f t="shared" si="259"/>
        <v>0</v>
      </c>
      <c r="AK261" s="140"/>
      <c r="AL261" s="140">
        <f t="shared" si="260"/>
        <v>0</v>
      </c>
      <c r="AM261" s="140"/>
      <c r="AN261" s="140">
        <f t="shared" si="261"/>
        <v>0</v>
      </c>
      <c r="AO261" s="140"/>
      <c r="AP261" s="140">
        <f t="shared" si="262"/>
        <v>0</v>
      </c>
      <c r="AQ261" s="140"/>
      <c r="AR261" s="140">
        <f t="shared" si="263"/>
        <v>0</v>
      </c>
      <c r="AS261" s="140"/>
      <c r="AT261" s="140">
        <f t="shared" si="264"/>
        <v>0</v>
      </c>
      <c r="AU261" s="140"/>
      <c r="AV261" s="140">
        <f t="shared" si="265"/>
        <v>0</v>
      </c>
      <c r="AW261" s="140"/>
      <c r="AX261" s="140">
        <f t="shared" si="266"/>
        <v>0</v>
      </c>
      <c r="AY261" s="140"/>
      <c r="AZ261" s="140">
        <f t="shared" si="267"/>
        <v>0</v>
      </c>
      <c r="BA261" s="140"/>
      <c r="BB261" s="140">
        <f t="shared" si="268"/>
        <v>0</v>
      </c>
      <c r="BC261" s="140"/>
      <c r="BD261" s="140">
        <f t="shared" si="269"/>
        <v>0</v>
      </c>
      <c r="BE261" s="140"/>
      <c r="BF261" s="140">
        <f t="shared" si="270"/>
        <v>0</v>
      </c>
      <c r="BG261" s="141">
        <f t="shared" si="271"/>
        <v>0</v>
      </c>
      <c r="BH261" s="141" t="str">
        <f t="shared" si="272"/>
        <v/>
      </c>
      <c r="BI261" s="102"/>
    </row>
    <row r="262" spans="1:61" ht="26.25" customHeight="1">
      <c r="A262" s="101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92">
        <v>12</v>
      </c>
      <c r="AG262" s="190">
        <f t="shared" ref="AG262:AH262" si="283">B22</f>
        <v>0</v>
      </c>
      <c r="AH262" s="190">
        <f t="shared" si="283"/>
        <v>0</v>
      </c>
      <c r="AI262" s="140"/>
      <c r="AJ262" s="140">
        <f t="shared" si="259"/>
        <v>0</v>
      </c>
      <c r="AK262" s="140"/>
      <c r="AL262" s="140">
        <f t="shared" si="260"/>
        <v>0</v>
      </c>
      <c r="AM262" s="140"/>
      <c r="AN262" s="140">
        <f t="shared" si="261"/>
        <v>0</v>
      </c>
      <c r="AO262" s="140"/>
      <c r="AP262" s="140">
        <f t="shared" si="262"/>
        <v>0</v>
      </c>
      <c r="AQ262" s="140"/>
      <c r="AR262" s="140">
        <f t="shared" si="263"/>
        <v>0</v>
      </c>
      <c r="AS262" s="140"/>
      <c r="AT262" s="140">
        <f t="shared" si="264"/>
        <v>0</v>
      </c>
      <c r="AU262" s="140"/>
      <c r="AV262" s="140">
        <f t="shared" si="265"/>
        <v>0</v>
      </c>
      <c r="AW262" s="140"/>
      <c r="AX262" s="140">
        <f t="shared" si="266"/>
        <v>0</v>
      </c>
      <c r="AY262" s="140"/>
      <c r="AZ262" s="140">
        <f t="shared" si="267"/>
        <v>0</v>
      </c>
      <c r="BA262" s="140"/>
      <c r="BB262" s="140">
        <f t="shared" si="268"/>
        <v>0</v>
      </c>
      <c r="BC262" s="140"/>
      <c r="BD262" s="140">
        <f t="shared" si="269"/>
        <v>0</v>
      </c>
      <c r="BE262" s="140"/>
      <c r="BF262" s="140">
        <f t="shared" si="270"/>
        <v>0</v>
      </c>
      <c r="BG262" s="141">
        <f t="shared" si="271"/>
        <v>0</v>
      </c>
      <c r="BH262" s="141" t="str">
        <f t="shared" si="272"/>
        <v/>
      </c>
      <c r="BI262" s="102"/>
    </row>
    <row r="263" spans="1:61" ht="26.25" customHeight="1">
      <c r="A263" s="101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92">
        <v>13</v>
      </c>
      <c r="AG263" s="190">
        <f t="shared" ref="AG263:AH263" si="284">B23</f>
        <v>0</v>
      </c>
      <c r="AH263" s="190">
        <f t="shared" si="284"/>
        <v>0</v>
      </c>
      <c r="AI263" s="140"/>
      <c r="AJ263" s="140">
        <f t="shared" si="259"/>
        <v>0</v>
      </c>
      <c r="AK263" s="140"/>
      <c r="AL263" s="140">
        <f t="shared" si="260"/>
        <v>0</v>
      </c>
      <c r="AM263" s="140"/>
      <c r="AN263" s="140">
        <f t="shared" si="261"/>
        <v>0</v>
      </c>
      <c r="AO263" s="140"/>
      <c r="AP263" s="140">
        <f t="shared" si="262"/>
        <v>0</v>
      </c>
      <c r="AQ263" s="140"/>
      <c r="AR263" s="140">
        <f t="shared" si="263"/>
        <v>0</v>
      </c>
      <c r="AS263" s="140"/>
      <c r="AT263" s="140">
        <f t="shared" si="264"/>
        <v>0</v>
      </c>
      <c r="AU263" s="140"/>
      <c r="AV263" s="140">
        <f t="shared" si="265"/>
        <v>0</v>
      </c>
      <c r="AW263" s="140"/>
      <c r="AX263" s="140">
        <f t="shared" si="266"/>
        <v>0</v>
      </c>
      <c r="AY263" s="140"/>
      <c r="AZ263" s="140">
        <f t="shared" si="267"/>
        <v>0</v>
      </c>
      <c r="BA263" s="140"/>
      <c r="BB263" s="140">
        <f t="shared" si="268"/>
        <v>0</v>
      </c>
      <c r="BC263" s="140"/>
      <c r="BD263" s="140">
        <f t="shared" si="269"/>
        <v>0</v>
      </c>
      <c r="BE263" s="140"/>
      <c r="BF263" s="140">
        <f t="shared" si="270"/>
        <v>0</v>
      </c>
      <c r="BG263" s="141">
        <f t="shared" si="271"/>
        <v>0</v>
      </c>
      <c r="BH263" s="141" t="str">
        <f t="shared" si="272"/>
        <v/>
      </c>
      <c r="BI263" s="102"/>
    </row>
    <row r="264" spans="1:61" ht="26.25" customHeight="1">
      <c r="A264" s="101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92">
        <v>14</v>
      </c>
      <c r="AG264" s="190">
        <f t="shared" ref="AG264:AH264" si="285">B24</f>
        <v>0</v>
      </c>
      <c r="AH264" s="190">
        <f t="shared" si="285"/>
        <v>0</v>
      </c>
      <c r="AI264" s="140"/>
      <c r="AJ264" s="140">
        <f t="shared" si="259"/>
        <v>0</v>
      </c>
      <c r="AK264" s="140"/>
      <c r="AL264" s="140">
        <f t="shared" si="260"/>
        <v>0</v>
      </c>
      <c r="AM264" s="140"/>
      <c r="AN264" s="140">
        <f t="shared" si="261"/>
        <v>0</v>
      </c>
      <c r="AO264" s="140"/>
      <c r="AP264" s="140">
        <f t="shared" si="262"/>
        <v>0</v>
      </c>
      <c r="AQ264" s="140"/>
      <c r="AR264" s="140">
        <f t="shared" si="263"/>
        <v>0</v>
      </c>
      <c r="AS264" s="140"/>
      <c r="AT264" s="140">
        <f t="shared" si="264"/>
        <v>0</v>
      </c>
      <c r="AU264" s="140"/>
      <c r="AV264" s="140">
        <f t="shared" si="265"/>
        <v>0</v>
      </c>
      <c r="AW264" s="140"/>
      <c r="AX264" s="140">
        <f t="shared" si="266"/>
        <v>0</v>
      </c>
      <c r="AY264" s="140"/>
      <c r="AZ264" s="140">
        <f t="shared" si="267"/>
        <v>0</v>
      </c>
      <c r="BA264" s="140"/>
      <c r="BB264" s="140">
        <f t="shared" si="268"/>
        <v>0</v>
      </c>
      <c r="BC264" s="140"/>
      <c r="BD264" s="140">
        <f t="shared" si="269"/>
        <v>0</v>
      </c>
      <c r="BE264" s="140"/>
      <c r="BF264" s="140">
        <f t="shared" si="270"/>
        <v>0</v>
      </c>
      <c r="BG264" s="141">
        <f t="shared" si="271"/>
        <v>0</v>
      </c>
      <c r="BH264" s="141" t="str">
        <f t="shared" si="272"/>
        <v/>
      </c>
      <c r="BI264" s="102"/>
    </row>
    <row r="265" spans="1:61" ht="26.25" customHeight="1">
      <c r="A265" s="101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92">
        <v>15</v>
      </c>
      <c r="AG265" s="190">
        <f t="shared" ref="AG265:AH265" si="286">B25</f>
        <v>0</v>
      </c>
      <c r="AH265" s="190">
        <f t="shared" si="286"/>
        <v>0</v>
      </c>
      <c r="AI265" s="140"/>
      <c r="AJ265" s="140">
        <f t="shared" si="259"/>
        <v>0</v>
      </c>
      <c r="AK265" s="140"/>
      <c r="AL265" s="140">
        <f t="shared" si="260"/>
        <v>0</v>
      </c>
      <c r="AM265" s="140"/>
      <c r="AN265" s="140">
        <f t="shared" si="261"/>
        <v>0</v>
      </c>
      <c r="AO265" s="140"/>
      <c r="AP265" s="140">
        <f t="shared" si="262"/>
        <v>0</v>
      </c>
      <c r="AQ265" s="140"/>
      <c r="AR265" s="140">
        <f t="shared" si="263"/>
        <v>0</v>
      </c>
      <c r="AS265" s="140"/>
      <c r="AT265" s="140">
        <f t="shared" si="264"/>
        <v>0</v>
      </c>
      <c r="AU265" s="140"/>
      <c r="AV265" s="140">
        <f t="shared" si="265"/>
        <v>0</v>
      </c>
      <c r="AW265" s="140"/>
      <c r="AX265" s="140">
        <f t="shared" si="266"/>
        <v>0</v>
      </c>
      <c r="AY265" s="140"/>
      <c r="AZ265" s="140">
        <f t="shared" si="267"/>
        <v>0</v>
      </c>
      <c r="BA265" s="140"/>
      <c r="BB265" s="140">
        <f t="shared" si="268"/>
        <v>0</v>
      </c>
      <c r="BC265" s="140"/>
      <c r="BD265" s="140">
        <f t="shared" si="269"/>
        <v>0</v>
      </c>
      <c r="BE265" s="140"/>
      <c r="BF265" s="140">
        <f t="shared" si="270"/>
        <v>0</v>
      </c>
      <c r="BG265" s="141">
        <f t="shared" si="271"/>
        <v>0</v>
      </c>
      <c r="BH265" s="141" t="str">
        <f t="shared" si="272"/>
        <v/>
      </c>
      <c r="BI265" s="102"/>
    </row>
    <row r="266" spans="1:61" ht="26.25" customHeight="1">
      <c r="A266" s="101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92">
        <v>16</v>
      </c>
      <c r="AG266" s="190">
        <f t="shared" ref="AG266:AH266" si="287">B26</f>
        <v>0</v>
      </c>
      <c r="AH266" s="190">
        <f t="shared" si="287"/>
        <v>0</v>
      </c>
      <c r="AI266" s="140"/>
      <c r="AJ266" s="140">
        <f t="shared" si="259"/>
        <v>0</v>
      </c>
      <c r="AK266" s="140"/>
      <c r="AL266" s="140">
        <f t="shared" si="260"/>
        <v>0</v>
      </c>
      <c r="AM266" s="140"/>
      <c r="AN266" s="140">
        <f t="shared" si="261"/>
        <v>0</v>
      </c>
      <c r="AO266" s="140"/>
      <c r="AP266" s="140">
        <f t="shared" si="262"/>
        <v>0</v>
      </c>
      <c r="AQ266" s="140"/>
      <c r="AR266" s="140">
        <f t="shared" si="263"/>
        <v>0</v>
      </c>
      <c r="AS266" s="140"/>
      <c r="AT266" s="140">
        <f t="shared" si="264"/>
        <v>0</v>
      </c>
      <c r="AU266" s="140"/>
      <c r="AV266" s="140">
        <f t="shared" si="265"/>
        <v>0</v>
      </c>
      <c r="AW266" s="140"/>
      <c r="AX266" s="140">
        <f t="shared" si="266"/>
        <v>0</v>
      </c>
      <c r="AY266" s="140"/>
      <c r="AZ266" s="140">
        <f t="shared" si="267"/>
        <v>0</v>
      </c>
      <c r="BA266" s="140"/>
      <c r="BB266" s="140">
        <f t="shared" si="268"/>
        <v>0</v>
      </c>
      <c r="BC266" s="140"/>
      <c r="BD266" s="140">
        <f t="shared" si="269"/>
        <v>0</v>
      </c>
      <c r="BE266" s="140"/>
      <c r="BF266" s="140">
        <f t="shared" si="270"/>
        <v>0</v>
      </c>
      <c r="BG266" s="141">
        <f t="shared" si="271"/>
        <v>0</v>
      </c>
      <c r="BH266" s="141" t="str">
        <f t="shared" si="272"/>
        <v/>
      </c>
      <c r="BI266" s="102"/>
    </row>
    <row r="267" spans="1:61" ht="26.25" customHeight="1">
      <c r="A267" s="101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92">
        <v>17</v>
      </c>
      <c r="AG267" s="190">
        <f t="shared" ref="AG267:AH267" si="288">B27</f>
        <v>0</v>
      </c>
      <c r="AH267" s="190">
        <f t="shared" si="288"/>
        <v>0</v>
      </c>
      <c r="AI267" s="140"/>
      <c r="AJ267" s="140">
        <f t="shared" si="259"/>
        <v>0</v>
      </c>
      <c r="AK267" s="140"/>
      <c r="AL267" s="140">
        <f t="shared" si="260"/>
        <v>0</v>
      </c>
      <c r="AM267" s="140"/>
      <c r="AN267" s="140">
        <f t="shared" si="261"/>
        <v>0</v>
      </c>
      <c r="AO267" s="140"/>
      <c r="AP267" s="140">
        <f t="shared" si="262"/>
        <v>0</v>
      </c>
      <c r="AQ267" s="140"/>
      <c r="AR267" s="140">
        <f t="shared" si="263"/>
        <v>0</v>
      </c>
      <c r="AS267" s="140"/>
      <c r="AT267" s="140">
        <f t="shared" si="264"/>
        <v>0</v>
      </c>
      <c r="AU267" s="140"/>
      <c r="AV267" s="140">
        <f t="shared" si="265"/>
        <v>0</v>
      </c>
      <c r="AW267" s="140"/>
      <c r="AX267" s="140">
        <f t="shared" si="266"/>
        <v>0</v>
      </c>
      <c r="AY267" s="140"/>
      <c r="AZ267" s="140">
        <f t="shared" si="267"/>
        <v>0</v>
      </c>
      <c r="BA267" s="140"/>
      <c r="BB267" s="140">
        <f t="shared" si="268"/>
        <v>0</v>
      </c>
      <c r="BC267" s="140"/>
      <c r="BD267" s="140">
        <f t="shared" si="269"/>
        <v>0</v>
      </c>
      <c r="BE267" s="140"/>
      <c r="BF267" s="140">
        <f t="shared" si="270"/>
        <v>0</v>
      </c>
      <c r="BG267" s="141">
        <f t="shared" si="271"/>
        <v>0</v>
      </c>
      <c r="BH267" s="141" t="str">
        <f t="shared" si="272"/>
        <v/>
      </c>
      <c r="BI267" s="102"/>
    </row>
    <row r="268" spans="1:61" ht="26.25" customHeight="1">
      <c r="A268" s="101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92">
        <v>18</v>
      </c>
      <c r="AG268" s="190">
        <f t="shared" ref="AG268:AH268" si="289">B28</f>
        <v>0</v>
      </c>
      <c r="AH268" s="190">
        <f t="shared" si="289"/>
        <v>0</v>
      </c>
      <c r="AI268" s="140"/>
      <c r="AJ268" s="140">
        <f t="shared" si="259"/>
        <v>0</v>
      </c>
      <c r="AK268" s="140"/>
      <c r="AL268" s="140">
        <f t="shared" si="260"/>
        <v>0</v>
      </c>
      <c r="AM268" s="140"/>
      <c r="AN268" s="140">
        <f t="shared" si="261"/>
        <v>0</v>
      </c>
      <c r="AO268" s="140"/>
      <c r="AP268" s="140">
        <f t="shared" si="262"/>
        <v>0</v>
      </c>
      <c r="AQ268" s="140"/>
      <c r="AR268" s="140">
        <f t="shared" si="263"/>
        <v>0</v>
      </c>
      <c r="AS268" s="140"/>
      <c r="AT268" s="140">
        <f t="shared" si="264"/>
        <v>0</v>
      </c>
      <c r="AU268" s="140"/>
      <c r="AV268" s="140">
        <f t="shared" si="265"/>
        <v>0</v>
      </c>
      <c r="AW268" s="140"/>
      <c r="AX268" s="140">
        <f t="shared" si="266"/>
        <v>0</v>
      </c>
      <c r="AY268" s="140"/>
      <c r="AZ268" s="140">
        <f t="shared" si="267"/>
        <v>0</v>
      </c>
      <c r="BA268" s="140"/>
      <c r="BB268" s="140">
        <f t="shared" si="268"/>
        <v>0</v>
      </c>
      <c r="BC268" s="140"/>
      <c r="BD268" s="140">
        <f t="shared" si="269"/>
        <v>0</v>
      </c>
      <c r="BE268" s="140"/>
      <c r="BF268" s="140">
        <f t="shared" si="270"/>
        <v>0</v>
      </c>
      <c r="BG268" s="141">
        <f t="shared" si="271"/>
        <v>0</v>
      </c>
      <c r="BH268" s="141" t="str">
        <f t="shared" si="272"/>
        <v/>
      </c>
      <c r="BI268" s="102"/>
    </row>
    <row r="269" spans="1:61" ht="26.25" customHeight="1">
      <c r="A269" s="101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92">
        <v>19</v>
      </c>
      <c r="AG269" s="190">
        <f t="shared" ref="AG269:AH269" si="290">B29</f>
        <v>0</v>
      </c>
      <c r="AH269" s="190">
        <f t="shared" si="290"/>
        <v>0</v>
      </c>
      <c r="AI269" s="140"/>
      <c r="AJ269" s="140">
        <f t="shared" si="259"/>
        <v>0</v>
      </c>
      <c r="AK269" s="140"/>
      <c r="AL269" s="140">
        <f t="shared" si="260"/>
        <v>0</v>
      </c>
      <c r="AM269" s="140"/>
      <c r="AN269" s="140">
        <f t="shared" si="261"/>
        <v>0</v>
      </c>
      <c r="AO269" s="140"/>
      <c r="AP269" s="140">
        <f t="shared" si="262"/>
        <v>0</v>
      </c>
      <c r="AQ269" s="140"/>
      <c r="AR269" s="140">
        <f t="shared" si="263"/>
        <v>0</v>
      </c>
      <c r="AS269" s="140"/>
      <c r="AT269" s="140">
        <f t="shared" si="264"/>
        <v>0</v>
      </c>
      <c r="AU269" s="140"/>
      <c r="AV269" s="140">
        <f t="shared" si="265"/>
        <v>0</v>
      </c>
      <c r="AW269" s="140"/>
      <c r="AX269" s="140">
        <f t="shared" si="266"/>
        <v>0</v>
      </c>
      <c r="AY269" s="140"/>
      <c r="AZ269" s="140">
        <f t="shared" si="267"/>
        <v>0</v>
      </c>
      <c r="BA269" s="140"/>
      <c r="BB269" s="140">
        <f t="shared" si="268"/>
        <v>0</v>
      </c>
      <c r="BC269" s="140"/>
      <c r="BD269" s="140">
        <f t="shared" si="269"/>
        <v>0</v>
      </c>
      <c r="BE269" s="140"/>
      <c r="BF269" s="140">
        <f t="shared" si="270"/>
        <v>0</v>
      </c>
      <c r="BG269" s="141">
        <f t="shared" si="271"/>
        <v>0</v>
      </c>
      <c r="BH269" s="141" t="str">
        <f t="shared" si="272"/>
        <v/>
      </c>
      <c r="BI269" s="102"/>
    </row>
    <row r="270" spans="1:61" ht="26.25" customHeight="1">
      <c r="A270" s="101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92">
        <v>20</v>
      </c>
      <c r="AG270" s="190">
        <f t="shared" ref="AG270:AH270" si="291">B30</f>
        <v>0</v>
      </c>
      <c r="AH270" s="190">
        <f t="shared" si="291"/>
        <v>0</v>
      </c>
      <c r="AI270" s="140"/>
      <c r="AJ270" s="140">
        <f t="shared" si="259"/>
        <v>0</v>
      </c>
      <c r="AK270" s="140"/>
      <c r="AL270" s="140">
        <f t="shared" si="260"/>
        <v>0</v>
      </c>
      <c r="AM270" s="140"/>
      <c r="AN270" s="140">
        <f t="shared" si="261"/>
        <v>0</v>
      </c>
      <c r="AO270" s="140"/>
      <c r="AP270" s="140">
        <f t="shared" si="262"/>
        <v>0</v>
      </c>
      <c r="AQ270" s="140"/>
      <c r="AR270" s="140">
        <f t="shared" si="263"/>
        <v>0</v>
      </c>
      <c r="AS270" s="140"/>
      <c r="AT270" s="140">
        <f t="shared" si="264"/>
        <v>0</v>
      </c>
      <c r="AU270" s="140"/>
      <c r="AV270" s="140">
        <f t="shared" si="265"/>
        <v>0</v>
      </c>
      <c r="AW270" s="140"/>
      <c r="AX270" s="140">
        <f t="shared" si="266"/>
        <v>0</v>
      </c>
      <c r="AY270" s="140"/>
      <c r="AZ270" s="140">
        <f t="shared" si="267"/>
        <v>0</v>
      </c>
      <c r="BA270" s="140"/>
      <c r="BB270" s="140">
        <f t="shared" si="268"/>
        <v>0</v>
      </c>
      <c r="BC270" s="140"/>
      <c r="BD270" s="140">
        <f t="shared" si="269"/>
        <v>0</v>
      </c>
      <c r="BE270" s="140"/>
      <c r="BF270" s="140">
        <f t="shared" si="270"/>
        <v>0</v>
      </c>
      <c r="BG270" s="141">
        <f t="shared" si="271"/>
        <v>0</v>
      </c>
      <c r="BH270" s="141" t="str">
        <f t="shared" si="272"/>
        <v/>
      </c>
      <c r="BI270" s="102"/>
    </row>
    <row r="271" spans="1:61" ht="26.25" customHeight="1">
      <c r="A271" s="101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92">
        <v>21</v>
      </c>
      <c r="AG271" s="190">
        <f t="shared" ref="AG271:AH271" si="292">B31</f>
        <v>0</v>
      </c>
      <c r="AH271" s="190">
        <f t="shared" si="292"/>
        <v>0</v>
      </c>
      <c r="AI271" s="140"/>
      <c r="AJ271" s="140">
        <f t="shared" si="259"/>
        <v>0</v>
      </c>
      <c r="AK271" s="140"/>
      <c r="AL271" s="140">
        <f t="shared" si="260"/>
        <v>0</v>
      </c>
      <c r="AM271" s="140"/>
      <c r="AN271" s="140">
        <f t="shared" si="261"/>
        <v>0</v>
      </c>
      <c r="AO271" s="140"/>
      <c r="AP271" s="140">
        <f t="shared" si="262"/>
        <v>0</v>
      </c>
      <c r="AQ271" s="140"/>
      <c r="AR271" s="140">
        <f t="shared" si="263"/>
        <v>0</v>
      </c>
      <c r="AS271" s="140"/>
      <c r="AT271" s="140">
        <f t="shared" si="264"/>
        <v>0</v>
      </c>
      <c r="AU271" s="140"/>
      <c r="AV271" s="140">
        <f t="shared" si="265"/>
        <v>0</v>
      </c>
      <c r="AW271" s="140"/>
      <c r="AX271" s="140">
        <f t="shared" si="266"/>
        <v>0</v>
      </c>
      <c r="AY271" s="140"/>
      <c r="AZ271" s="140">
        <f t="shared" si="267"/>
        <v>0</v>
      </c>
      <c r="BA271" s="140"/>
      <c r="BB271" s="140">
        <f t="shared" si="268"/>
        <v>0</v>
      </c>
      <c r="BC271" s="140"/>
      <c r="BD271" s="140">
        <f t="shared" si="269"/>
        <v>0</v>
      </c>
      <c r="BE271" s="140"/>
      <c r="BF271" s="140">
        <f t="shared" si="270"/>
        <v>0</v>
      </c>
      <c r="BG271" s="141">
        <f t="shared" si="271"/>
        <v>0</v>
      </c>
      <c r="BH271" s="141" t="str">
        <f t="shared" si="272"/>
        <v/>
      </c>
      <c r="BI271" s="102"/>
    </row>
    <row r="272" spans="1:61" ht="26.25" customHeight="1">
      <c r="A272" s="101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92">
        <v>22</v>
      </c>
      <c r="AG272" s="190">
        <f t="shared" ref="AG272:AH272" si="293">B32</f>
        <v>0</v>
      </c>
      <c r="AH272" s="190">
        <f t="shared" si="293"/>
        <v>0</v>
      </c>
      <c r="AI272" s="140"/>
      <c r="AJ272" s="140">
        <f t="shared" si="259"/>
        <v>0</v>
      </c>
      <c r="AK272" s="140"/>
      <c r="AL272" s="140">
        <f t="shared" si="260"/>
        <v>0</v>
      </c>
      <c r="AM272" s="140"/>
      <c r="AN272" s="140">
        <f t="shared" si="261"/>
        <v>0</v>
      </c>
      <c r="AO272" s="140"/>
      <c r="AP272" s="140">
        <f t="shared" si="262"/>
        <v>0</v>
      </c>
      <c r="AQ272" s="140"/>
      <c r="AR272" s="140">
        <f t="shared" si="263"/>
        <v>0</v>
      </c>
      <c r="AS272" s="140"/>
      <c r="AT272" s="140">
        <f t="shared" si="264"/>
        <v>0</v>
      </c>
      <c r="AU272" s="140"/>
      <c r="AV272" s="140">
        <f t="shared" si="265"/>
        <v>0</v>
      </c>
      <c r="AW272" s="140"/>
      <c r="AX272" s="140">
        <f t="shared" si="266"/>
        <v>0</v>
      </c>
      <c r="AY272" s="140"/>
      <c r="AZ272" s="140">
        <f t="shared" si="267"/>
        <v>0</v>
      </c>
      <c r="BA272" s="140"/>
      <c r="BB272" s="140">
        <f t="shared" si="268"/>
        <v>0</v>
      </c>
      <c r="BC272" s="140"/>
      <c r="BD272" s="140">
        <f t="shared" si="269"/>
        <v>0</v>
      </c>
      <c r="BE272" s="140"/>
      <c r="BF272" s="140">
        <f t="shared" si="270"/>
        <v>0</v>
      </c>
      <c r="BG272" s="141">
        <f t="shared" si="271"/>
        <v>0</v>
      </c>
      <c r="BH272" s="141" t="str">
        <f t="shared" si="272"/>
        <v/>
      </c>
      <c r="BI272" s="102"/>
    </row>
    <row r="273" spans="1:61" ht="26.25" customHeight="1">
      <c r="A273" s="101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92">
        <v>23</v>
      </c>
      <c r="AG273" s="190">
        <f t="shared" ref="AG273:AH273" si="294">B33</f>
        <v>0</v>
      </c>
      <c r="AH273" s="190">
        <f t="shared" si="294"/>
        <v>0</v>
      </c>
      <c r="AI273" s="140"/>
      <c r="AJ273" s="140">
        <f t="shared" si="259"/>
        <v>0</v>
      </c>
      <c r="AK273" s="140"/>
      <c r="AL273" s="140">
        <f t="shared" si="260"/>
        <v>0</v>
      </c>
      <c r="AM273" s="140"/>
      <c r="AN273" s="140">
        <f t="shared" si="261"/>
        <v>0</v>
      </c>
      <c r="AO273" s="140"/>
      <c r="AP273" s="140">
        <f t="shared" si="262"/>
        <v>0</v>
      </c>
      <c r="AQ273" s="140"/>
      <c r="AR273" s="140">
        <f t="shared" si="263"/>
        <v>0</v>
      </c>
      <c r="AS273" s="140"/>
      <c r="AT273" s="140">
        <f t="shared" si="264"/>
        <v>0</v>
      </c>
      <c r="AU273" s="140"/>
      <c r="AV273" s="140">
        <f t="shared" si="265"/>
        <v>0</v>
      </c>
      <c r="AW273" s="140"/>
      <c r="AX273" s="140">
        <f t="shared" si="266"/>
        <v>0</v>
      </c>
      <c r="AY273" s="140"/>
      <c r="AZ273" s="140">
        <f t="shared" si="267"/>
        <v>0</v>
      </c>
      <c r="BA273" s="140"/>
      <c r="BB273" s="140">
        <f t="shared" si="268"/>
        <v>0</v>
      </c>
      <c r="BC273" s="140"/>
      <c r="BD273" s="140">
        <f t="shared" si="269"/>
        <v>0</v>
      </c>
      <c r="BE273" s="140"/>
      <c r="BF273" s="140">
        <f t="shared" si="270"/>
        <v>0</v>
      </c>
      <c r="BG273" s="141">
        <f t="shared" si="271"/>
        <v>0</v>
      </c>
      <c r="BH273" s="141" t="str">
        <f t="shared" si="272"/>
        <v/>
      </c>
      <c r="BI273" s="102"/>
    </row>
    <row r="274" spans="1:61" ht="26.25" customHeight="1">
      <c r="A274" s="101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92">
        <v>24</v>
      </c>
      <c r="AG274" s="190">
        <f t="shared" ref="AG274:AH274" si="295">B34</f>
        <v>0</v>
      </c>
      <c r="AH274" s="190">
        <f t="shared" si="295"/>
        <v>0</v>
      </c>
      <c r="AI274" s="140"/>
      <c r="AJ274" s="140">
        <f t="shared" si="259"/>
        <v>0</v>
      </c>
      <c r="AK274" s="140"/>
      <c r="AL274" s="140">
        <f t="shared" si="260"/>
        <v>0</v>
      </c>
      <c r="AM274" s="140"/>
      <c r="AN274" s="140">
        <f t="shared" si="261"/>
        <v>0</v>
      </c>
      <c r="AO274" s="140"/>
      <c r="AP274" s="140">
        <f t="shared" si="262"/>
        <v>0</v>
      </c>
      <c r="AQ274" s="140"/>
      <c r="AR274" s="140">
        <f t="shared" si="263"/>
        <v>0</v>
      </c>
      <c r="AS274" s="140"/>
      <c r="AT274" s="140">
        <f t="shared" si="264"/>
        <v>0</v>
      </c>
      <c r="AU274" s="140"/>
      <c r="AV274" s="140">
        <f t="shared" si="265"/>
        <v>0</v>
      </c>
      <c r="AW274" s="140"/>
      <c r="AX274" s="140">
        <f t="shared" si="266"/>
        <v>0</v>
      </c>
      <c r="AY274" s="140"/>
      <c r="AZ274" s="140">
        <f t="shared" si="267"/>
        <v>0</v>
      </c>
      <c r="BA274" s="140"/>
      <c r="BB274" s="140">
        <f t="shared" si="268"/>
        <v>0</v>
      </c>
      <c r="BC274" s="140"/>
      <c r="BD274" s="140">
        <f t="shared" si="269"/>
        <v>0</v>
      </c>
      <c r="BE274" s="140"/>
      <c r="BF274" s="140">
        <f t="shared" si="270"/>
        <v>0</v>
      </c>
      <c r="BG274" s="141">
        <f t="shared" si="271"/>
        <v>0</v>
      </c>
      <c r="BH274" s="141" t="str">
        <f t="shared" si="272"/>
        <v/>
      </c>
      <c r="BI274" s="102"/>
    </row>
    <row r="275" spans="1:61" ht="26.25" customHeight="1">
      <c r="A275" s="101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92">
        <v>25</v>
      </c>
      <c r="AG275" s="190">
        <f t="shared" ref="AG275:AH275" si="296">B35</f>
        <v>0</v>
      </c>
      <c r="AH275" s="190">
        <f t="shared" si="296"/>
        <v>0</v>
      </c>
      <c r="AI275" s="140"/>
      <c r="AJ275" s="140">
        <f t="shared" si="259"/>
        <v>0</v>
      </c>
      <c r="AK275" s="140"/>
      <c r="AL275" s="140">
        <f t="shared" si="260"/>
        <v>0</v>
      </c>
      <c r="AM275" s="140"/>
      <c r="AN275" s="140">
        <f t="shared" si="261"/>
        <v>0</v>
      </c>
      <c r="AO275" s="140"/>
      <c r="AP275" s="140">
        <f t="shared" si="262"/>
        <v>0</v>
      </c>
      <c r="AQ275" s="140"/>
      <c r="AR275" s="140">
        <f t="shared" si="263"/>
        <v>0</v>
      </c>
      <c r="AS275" s="140"/>
      <c r="AT275" s="140">
        <f t="shared" si="264"/>
        <v>0</v>
      </c>
      <c r="AU275" s="140"/>
      <c r="AV275" s="140">
        <f t="shared" si="265"/>
        <v>0</v>
      </c>
      <c r="AW275" s="140"/>
      <c r="AX275" s="140">
        <f t="shared" si="266"/>
        <v>0</v>
      </c>
      <c r="AY275" s="140"/>
      <c r="AZ275" s="140">
        <f t="shared" si="267"/>
        <v>0</v>
      </c>
      <c r="BA275" s="140"/>
      <c r="BB275" s="140">
        <f t="shared" si="268"/>
        <v>0</v>
      </c>
      <c r="BC275" s="140"/>
      <c r="BD275" s="140">
        <f t="shared" si="269"/>
        <v>0</v>
      </c>
      <c r="BE275" s="140"/>
      <c r="BF275" s="140">
        <f t="shared" si="270"/>
        <v>0</v>
      </c>
      <c r="BG275" s="141">
        <f t="shared" si="271"/>
        <v>0</v>
      </c>
      <c r="BH275" s="141" t="str">
        <f t="shared" si="272"/>
        <v/>
      </c>
      <c r="BI275" s="102"/>
    </row>
    <row r="276" spans="1:61" ht="26.25" customHeight="1">
      <c r="A276" s="101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92">
        <v>26</v>
      </c>
      <c r="AG276" s="190">
        <f t="shared" ref="AG276:AH276" si="297">B36</f>
        <v>0</v>
      </c>
      <c r="AH276" s="190">
        <f t="shared" si="297"/>
        <v>0</v>
      </c>
      <c r="AI276" s="140"/>
      <c r="AJ276" s="140">
        <f t="shared" si="259"/>
        <v>0</v>
      </c>
      <c r="AK276" s="140"/>
      <c r="AL276" s="140">
        <f t="shared" si="260"/>
        <v>0</v>
      </c>
      <c r="AM276" s="140"/>
      <c r="AN276" s="140">
        <f t="shared" si="261"/>
        <v>0</v>
      </c>
      <c r="AO276" s="140"/>
      <c r="AP276" s="140">
        <f t="shared" si="262"/>
        <v>0</v>
      </c>
      <c r="AQ276" s="140"/>
      <c r="AR276" s="140">
        <f t="shared" si="263"/>
        <v>0</v>
      </c>
      <c r="AS276" s="140"/>
      <c r="AT276" s="140">
        <f t="shared" si="264"/>
        <v>0</v>
      </c>
      <c r="AU276" s="140"/>
      <c r="AV276" s="140">
        <f t="shared" si="265"/>
        <v>0</v>
      </c>
      <c r="AW276" s="140"/>
      <c r="AX276" s="140">
        <f t="shared" si="266"/>
        <v>0</v>
      </c>
      <c r="AY276" s="140"/>
      <c r="AZ276" s="140">
        <f t="shared" si="267"/>
        <v>0</v>
      </c>
      <c r="BA276" s="140"/>
      <c r="BB276" s="140">
        <f t="shared" si="268"/>
        <v>0</v>
      </c>
      <c r="BC276" s="140"/>
      <c r="BD276" s="140">
        <f t="shared" si="269"/>
        <v>0</v>
      </c>
      <c r="BE276" s="140"/>
      <c r="BF276" s="140">
        <f t="shared" si="270"/>
        <v>0</v>
      </c>
      <c r="BG276" s="141">
        <f t="shared" si="271"/>
        <v>0</v>
      </c>
      <c r="BH276" s="141" t="str">
        <f t="shared" si="272"/>
        <v/>
      </c>
      <c r="BI276" s="102"/>
    </row>
    <row r="277" spans="1:61" ht="26.25" customHeight="1">
      <c r="A277" s="101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92">
        <v>27</v>
      </c>
      <c r="AG277" s="190">
        <f t="shared" ref="AG277:AH277" si="298">B37</f>
        <v>0</v>
      </c>
      <c r="AH277" s="190">
        <f t="shared" si="298"/>
        <v>0</v>
      </c>
      <c r="AI277" s="140"/>
      <c r="AJ277" s="140">
        <f t="shared" si="259"/>
        <v>0</v>
      </c>
      <c r="AK277" s="140"/>
      <c r="AL277" s="140">
        <f t="shared" si="260"/>
        <v>0</v>
      </c>
      <c r="AM277" s="140"/>
      <c r="AN277" s="140">
        <f t="shared" si="261"/>
        <v>0</v>
      </c>
      <c r="AO277" s="140"/>
      <c r="AP277" s="140">
        <f t="shared" si="262"/>
        <v>0</v>
      </c>
      <c r="AQ277" s="140"/>
      <c r="AR277" s="140">
        <f t="shared" si="263"/>
        <v>0</v>
      </c>
      <c r="AS277" s="140"/>
      <c r="AT277" s="140">
        <f t="shared" si="264"/>
        <v>0</v>
      </c>
      <c r="AU277" s="140"/>
      <c r="AV277" s="140">
        <f t="shared" si="265"/>
        <v>0</v>
      </c>
      <c r="AW277" s="140"/>
      <c r="AX277" s="140">
        <f t="shared" si="266"/>
        <v>0</v>
      </c>
      <c r="AY277" s="140"/>
      <c r="AZ277" s="140">
        <f t="shared" si="267"/>
        <v>0</v>
      </c>
      <c r="BA277" s="140"/>
      <c r="BB277" s="140">
        <f t="shared" si="268"/>
        <v>0</v>
      </c>
      <c r="BC277" s="140"/>
      <c r="BD277" s="140">
        <f t="shared" si="269"/>
        <v>0</v>
      </c>
      <c r="BE277" s="140"/>
      <c r="BF277" s="140">
        <f t="shared" si="270"/>
        <v>0</v>
      </c>
      <c r="BG277" s="141">
        <f t="shared" si="271"/>
        <v>0</v>
      </c>
      <c r="BH277" s="141" t="str">
        <f t="shared" si="272"/>
        <v/>
      </c>
      <c r="BI277" s="102"/>
    </row>
    <row r="278" spans="1:61" ht="26.25" customHeight="1">
      <c r="A278" s="101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92">
        <v>28</v>
      </c>
      <c r="AG278" s="190">
        <f t="shared" ref="AG278:AH278" si="299">B38</f>
        <v>0</v>
      </c>
      <c r="AH278" s="190">
        <f t="shared" si="299"/>
        <v>0</v>
      </c>
      <c r="AI278" s="140"/>
      <c r="AJ278" s="140">
        <f t="shared" si="259"/>
        <v>0</v>
      </c>
      <c r="AK278" s="140"/>
      <c r="AL278" s="140">
        <f t="shared" si="260"/>
        <v>0</v>
      </c>
      <c r="AM278" s="140"/>
      <c r="AN278" s="140">
        <f t="shared" si="261"/>
        <v>0</v>
      </c>
      <c r="AO278" s="140"/>
      <c r="AP278" s="140">
        <f t="shared" si="262"/>
        <v>0</v>
      </c>
      <c r="AQ278" s="140"/>
      <c r="AR278" s="140">
        <f t="shared" si="263"/>
        <v>0</v>
      </c>
      <c r="AS278" s="140"/>
      <c r="AT278" s="140">
        <f t="shared" si="264"/>
        <v>0</v>
      </c>
      <c r="AU278" s="140"/>
      <c r="AV278" s="140">
        <f t="shared" si="265"/>
        <v>0</v>
      </c>
      <c r="AW278" s="140"/>
      <c r="AX278" s="140">
        <f t="shared" si="266"/>
        <v>0</v>
      </c>
      <c r="AY278" s="140"/>
      <c r="AZ278" s="140">
        <f t="shared" si="267"/>
        <v>0</v>
      </c>
      <c r="BA278" s="140"/>
      <c r="BB278" s="140">
        <f t="shared" si="268"/>
        <v>0</v>
      </c>
      <c r="BC278" s="140"/>
      <c r="BD278" s="140">
        <f t="shared" si="269"/>
        <v>0</v>
      </c>
      <c r="BE278" s="140"/>
      <c r="BF278" s="140">
        <f t="shared" si="270"/>
        <v>0</v>
      </c>
      <c r="BG278" s="141">
        <f t="shared" si="271"/>
        <v>0</v>
      </c>
      <c r="BH278" s="141" t="str">
        <f t="shared" si="272"/>
        <v/>
      </c>
      <c r="BI278" s="102"/>
    </row>
    <row r="279" spans="1:61" ht="26.25" customHeight="1">
      <c r="A279" s="101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92">
        <v>29</v>
      </c>
      <c r="AG279" s="190" t="str">
        <f t="shared" ref="AG279:AH279" si="300">B39</f>
        <v>0</v>
      </c>
      <c r="AH279" s="190">
        <f t="shared" si="300"/>
        <v>0</v>
      </c>
      <c r="AI279" s="140"/>
      <c r="AJ279" s="140">
        <f t="shared" si="259"/>
        <v>0</v>
      </c>
      <c r="AK279" s="140"/>
      <c r="AL279" s="140">
        <f t="shared" si="260"/>
        <v>0</v>
      </c>
      <c r="AM279" s="140"/>
      <c r="AN279" s="140">
        <f t="shared" si="261"/>
        <v>0</v>
      </c>
      <c r="AO279" s="140"/>
      <c r="AP279" s="140">
        <f t="shared" si="262"/>
        <v>0</v>
      </c>
      <c r="AQ279" s="140"/>
      <c r="AR279" s="140">
        <f t="shared" si="263"/>
        <v>0</v>
      </c>
      <c r="AS279" s="140"/>
      <c r="AT279" s="140">
        <f t="shared" si="264"/>
        <v>0</v>
      </c>
      <c r="AU279" s="140"/>
      <c r="AV279" s="140">
        <f t="shared" si="265"/>
        <v>0</v>
      </c>
      <c r="AW279" s="140"/>
      <c r="AX279" s="140">
        <f t="shared" si="266"/>
        <v>0</v>
      </c>
      <c r="AY279" s="140"/>
      <c r="AZ279" s="140">
        <f t="shared" si="267"/>
        <v>0</v>
      </c>
      <c r="BA279" s="140"/>
      <c r="BB279" s="140">
        <f t="shared" si="268"/>
        <v>0</v>
      </c>
      <c r="BC279" s="140"/>
      <c r="BD279" s="140">
        <f t="shared" si="269"/>
        <v>0</v>
      </c>
      <c r="BE279" s="140"/>
      <c r="BF279" s="140">
        <f t="shared" si="270"/>
        <v>0</v>
      </c>
      <c r="BG279" s="141">
        <f t="shared" si="271"/>
        <v>0</v>
      </c>
      <c r="BH279" s="141" t="str">
        <f t="shared" si="272"/>
        <v/>
      </c>
      <c r="BI279" s="102"/>
    </row>
    <row r="280" spans="1:61" ht="26.25" customHeight="1">
      <c r="A280" s="101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92">
        <v>30</v>
      </c>
      <c r="AG280" s="190" t="str">
        <f t="shared" ref="AG280:AH280" si="301">B40</f>
        <v>0</v>
      </c>
      <c r="AH280" s="190">
        <f t="shared" si="301"/>
        <v>0</v>
      </c>
      <c r="AI280" s="140"/>
      <c r="AJ280" s="140">
        <f t="shared" si="259"/>
        <v>0</v>
      </c>
      <c r="AK280" s="140"/>
      <c r="AL280" s="140">
        <f t="shared" si="260"/>
        <v>0</v>
      </c>
      <c r="AM280" s="140"/>
      <c r="AN280" s="140">
        <f t="shared" si="261"/>
        <v>0</v>
      </c>
      <c r="AO280" s="140"/>
      <c r="AP280" s="140">
        <f t="shared" si="262"/>
        <v>0</v>
      </c>
      <c r="AQ280" s="140"/>
      <c r="AR280" s="140">
        <f t="shared" si="263"/>
        <v>0</v>
      </c>
      <c r="AS280" s="140"/>
      <c r="AT280" s="140">
        <f t="shared" si="264"/>
        <v>0</v>
      </c>
      <c r="AU280" s="140"/>
      <c r="AV280" s="140">
        <f t="shared" si="265"/>
        <v>0</v>
      </c>
      <c r="AW280" s="140"/>
      <c r="AX280" s="140">
        <f t="shared" si="266"/>
        <v>0</v>
      </c>
      <c r="AY280" s="140"/>
      <c r="AZ280" s="140">
        <f t="shared" si="267"/>
        <v>0</v>
      </c>
      <c r="BA280" s="140"/>
      <c r="BB280" s="140">
        <f t="shared" si="268"/>
        <v>0</v>
      </c>
      <c r="BC280" s="140"/>
      <c r="BD280" s="140">
        <f t="shared" si="269"/>
        <v>0</v>
      </c>
      <c r="BE280" s="140"/>
      <c r="BF280" s="140">
        <f t="shared" si="270"/>
        <v>0</v>
      </c>
      <c r="BG280" s="141">
        <f t="shared" si="271"/>
        <v>0</v>
      </c>
      <c r="BH280" s="141" t="str">
        <f t="shared" si="272"/>
        <v/>
      </c>
      <c r="BI280" s="102"/>
    </row>
    <row r="281" spans="1:61" ht="26.25" customHeight="1">
      <c r="A281" s="101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92">
        <v>31</v>
      </c>
      <c r="AG281" s="190" t="str">
        <f t="shared" ref="AG281:AH281" si="302">B41</f>
        <v>0</v>
      </c>
      <c r="AH281" s="190">
        <f t="shared" si="302"/>
        <v>0</v>
      </c>
      <c r="AI281" s="140"/>
      <c r="AJ281" s="140">
        <f t="shared" si="259"/>
        <v>0</v>
      </c>
      <c r="AK281" s="140"/>
      <c r="AL281" s="140">
        <f t="shared" si="260"/>
        <v>0</v>
      </c>
      <c r="AM281" s="140"/>
      <c r="AN281" s="140">
        <f t="shared" si="261"/>
        <v>0</v>
      </c>
      <c r="AO281" s="140"/>
      <c r="AP281" s="140">
        <f t="shared" si="262"/>
        <v>0</v>
      </c>
      <c r="AQ281" s="140"/>
      <c r="AR281" s="140">
        <f t="shared" si="263"/>
        <v>0</v>
      </c>
      <c r="AS281" s="140"/>
      <c r="AT281" s="140">
        <f t="shared" si="264"/>
        <v>0</v>
      </c>
      <c r="AU281" s="140"/>
      <c r="AV281" s="140">
        <f t="shared" si="265"/>
        <v>0</v>
      </c>
      <c r="AW281" s="140"/>
      <c r="AX281" s="140">
        <f t="shared" si="266"/>
        <v>0</v>
      </c>
      <c r="AY281" s="140"/>
      <c r="AZ281" s="140">
        <f t="shared" si="267"/>
        <v>0</v>
      </c>
      <c r="BA281" s="140"/>
      <c r="BB281" s="140">
        <f t="shared" si="268"/>
        <v>0</v>
      </c>
      <c r="BC281" s="140"/>
      <c r="BD281" s="140">
        <f t="shared" si="269"/>
        <v>0</v>
      </c>
      <c r="BE281" s="140"/>
      <c r="BF281" s="140">
        <f t="shared" si="270"/>
        <v>0</v>
      </c>
      <c r="BG281" s="141">
        <f t="shared" si="271"/>
        <v>0</v>
      </c>
      <c r="BH281" s="141" t="str">
        <f t="shared" si="272"/>
        <v/>
      </c>
      <c r="BI281" s="102"/>
    </row>
    <row r="282" spans="1:61" ht="26.25" customHeight="1">
      <c r="A282" s="101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92">
        <v>32</v>
      </c>
      <c r="AG282" s="190" t="str">
        <f t="shared" ref="AG282:AH282" si="303">B42</f>
        <v>0</v>
      </c>
      <c r="AH282" s="190">
        <f t="shared" si="303"/>
        <v>0</v>
      </c>
      <c r="AI282" s="140"/>
      <c r="AJ282" s="140">
        <f t="shared" si="259"/>
        <v>0</v>
      </c>
      <c r="AK282" s="140"/>
      <c r="AL282" s="140">
        <f t="shared" si="260"/>
        <v>0</v>
      </c>
      <c r="AM282" s="140"/>
      <c r="AN282" s="140">
        <f t="shared" si="261"/>
        <v>0</v>
      </c>
      <c r="AO282" s="140"/>
      <c r="AP282" s="140">
        <f t="shared" si="262"/>
        <v>0</v>
      </c>
      <c r="AQ282" s="143"/>
      <c r="AR282" s="140">
        <f t="shared" si="263"/>
        <v>0</v>
      </c>
      <c r="AS282" s="143"/>
      <c r="AT282" s="140">
        <f t="shared" si="264"/>
        <v>0</v>
      </c>
      <c r="AU282" s="143"/>
      <c r="AV282" s="140">
        <f t="shared" si="265"/>
        <v>0</v>
      </c>
      <c r="AW282" s="143"/>
      <c r="AX282" s="140">
        <f t="shared" si="266"/>
        <v>0</v>
      </c>
      <c r="AY282" s="140"/>
      <c r="AZ282" s="140">
        <f t="shared" si="267"/>
        <v>0</v>
      </c>
      <c r="BA282" s="140"/>
      <c r="BB282" s="140">
        <f t="shared" si="268"/>
        <v>0</v>
      </c>
      <c r="BC282" s="140"/>
      <c r="BD282" s="140">
        <f t="shared" si="269"/>
        <v>0</v>
      </c>
      <c r="BE282" s="140"/>
      <c r="BF282" s="140">
        <f t="shared" si="270"/>
        <v>0</v>
      </c>
      <c r="BG282" s="141">
        <f t="shared" si="271"/>
        <v>0</v>
      </c>
      <c r="BH282" s="141" t="str">
        <f t="shared" si="272"/>
        <v/>
      </c>
      <c r="BI282" s="102"/>
    </row>
    <row r="283" spans="1:61" ht="26.25" customHeight="1">
      <c r="A283" s="101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92">
        <v>33</v>
      </c>
      <c r="AG283" s="190" t="str">
        <f t="shared" ref="AG283:AH283" si="304">B43</f>
        <v>0</v>
      </c>
      <c r="AH283" s="190">
        <f t="shared" si="304"/>
        <v>0</v>
      </c>
      <c r="AI283" s="140"/>
      <c r="AJ283" s="140">
        <f t="shared" si="259"/>
        <v>0</v>
      </c>
      <c r="AK283" s="140"/>
      <c r="AL283" s="140">
        <f t="shared" si="260"/>
        <v>0</v>
      </c>
      <c r="AM283" s="140"/>
      <c r="AN283" s="140">
        <f t="shared" si="261"/>
        <v>0</v>
      </c>
      <c r="AO283" s="140"/>
      <c r="AP283" s="140">
        <f t="shared" si="262"/>
        <v>0</v>
      </c>
      <c r="AQ283" s="143"/>
      <c r="AR283" s="140">
        <f t="shared" si="263"/>
        <v>0</v>
      </c>
      <c r="AS283" s="143"/>
      <c r="AT283" s="140">
        <f t="shared" si="264"/>
        <v>0</v>
      </c>
      <c r="AU283" s="143"/>
      <c r="AV283" s="140">
        <f t="shared" si="265"/>
        <v>0</v>
      </c>
      <c r="AW283" s="143"/>
      <c r="AX283" s="140">
        <f t="shared" si="266"/>
        <v>0</v>
      </c>
      <c r="AY283" s="140"/>
      <c r="AZ283" s="140">
        <f t="shared" si="267"/>
        <v>0</v>
      </c>
      <c r="BA283" s="140"/>
      <c r="BB283" s="140">
        <f t="shared" si="268"/>
        <v>0</v>
      </c>
      <c r="BC283" s="140"/>
      <c r="BD283" s="140">
        <f t="shared" si="269"/>
        <v>0</v>
      </c>
      <c r="BE283" s="140"/>
      <c r="BF283" s="140">
        <f t="shared" si="270"/>
        <v>0</v>
      </c>
      <c r="BG283" s="141">
        <f t="shared" si="271"/>
        <v>0</v>
      </c>
      <c r="BH283" s="141" t="str">
        <f t="shared" si="272"/>
        <v/>
      </c>
      <c r="BI283" s="102"/>
    </row>
    <row r="284" spans="1:61" ht="26.25" customHeight="1">
      <c r="A284" s="101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92">
        <v>34</v>
      </c>
      <c r="AG284" s="190" t="str">
        <f t="shared" ref="AG284:AH284" si="305">B44</f>
        <v>0</v>
      </c>
      <c r="AH284" s="190">
        <f t="shared" si="305"/>
        <v>0</v>
      </c>
      <c r="AI284" s="140"/>
      <c r="AJ284" s="140">
        <f t="shared" si="259"/>
        <v>0</v>
      </c>
      <c r="AK284" s="140"/>
      <c r="AL284" s="140">
        <f t="shared" si="260"/>
        <v>0</v>
      </c>
      <c r="AM284" s="140"/>
      <c r="AN284" s="140">
        <f t="shared" si="261"/>
        <v>0</v>
      </c>
      <c r="AO284" s="140"/>
      <c r="AP284" s="140">
        <f t="shared" si="262"/>
        <v>0</v>
      </c>
      <c r="AQ284" s="143"/>
      <c r="AR284" s="140">
        <f t="shared" si="263"/>
        <v>0</v>
      </c>
      <c r="AS284" s="143"/>
      <c r="AT284" s="140">
        <f t="shared" si="264"/>
        <v>0</v>
      </c>
      <c r="AU284" s="143"/>
      <c r="AV284" s="140">
        <f t="shared" si="265"/>
        <v>0</v>
      </c>
      <c r="AW284" s="143"/>
      <c r="AX284" s="140">
        <f t="shared" si="266"/>
        <v>0</v>
      </c>
      <c r="AY284" s="140"/>
      <c r="AZ284" s="140">
        <f t="shared" si="267"/>
        <v>0</v>
      </c>
      <c r="BA284" s="140"/>
      <c r="BB284" s="140">
        <f t="shared" si="268"/>
        <v>0</v>
      </c>
      <c r="BC284" s="140"/>
      <c r="BD284" s="140">
        <f t="shared" si="269"/>
        <v>0</v>
      </c>
      <c r="BE284" s="140"/>
      <c r="BF284" s="140">
        <f t="shared" si="270"/>
        <v>0</v>
      </c>
      <c r="BG284" s="141">
        <f t="shared" si="271"/>
        <v>0</v>
      </c>
      <c r="BH284" s="141" t="str">
        <f t="shared" si="272"/>
        <v/>
      </c>
      <c r="BI284" s="102"/>
    </row>
    <row r="285" spans="1:61" ht="26.25" customHeight="1">
      <c r="A285" s="101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92">
        <v>35</v>
      </c>
      <c r="AG285" s="190" t="str">
        <f t="shared" ref="AG285:AH285" si="306">B45</f>
        <v>0</v>
      </c>
      <c r="AH285" s="190">
        <f t="shared" si="306"/>
        <v>0</v>
      </c>
      <c r="AI285" s="140"/>
      <c r="AJ285" s="140">
        <f t="shared" si="259"/>
        <v>0</v>
      </c>
      <c r="AK285" s="140"/>
      <c r="AL285" s="140">
        <f t="shared" si="260"/>
        <v>0</v>
      </c>
      <c r="AM285" s="140"/>
      <c r="AN285" s="140">
        <f t="shared" si="261"/>
        <v>0</v>
      </c>
      <c r="AO285" s="140"/>
      <c r="AP285" s="140">
        <f t="shared" si="262"/>
        <v>0</v>
      </c>
      <c r="AQ285" s="143"/>
      <c r="AR285" s="140">
        <f t="shared" si="263"/>
        <v>0</v>
      </c>
      <c r="AS285" s="143"/>
      <c r="AT285" s="140">
        <f t="shared" si="264"/>
        <v>0</v>
      </c>
      <c r="AU285" s="143"/>
      <c r="AV285" s="140">
        <f t="shared" si="265"/>
        <v>0</v>
      </c>
      <c r="AW285" s="143"/>
      <c r="AX285" s="140">
        <f t="shared" si="266"/>
        <v>0</v>
      </c>
      <c r="AY285" s="140"/>
      <c r="AZ285" s="140">
        <f t="shared" si="267"/>
        <v>0</v>
      </c>
      <c r="BA285" s="140"/>
      <c r="BB285" s="140">
        <f t="shared" si="268"/>
        <v>0</v>
      </c>
      <c r="BC285" s="140"/>
      <c r="BD285" s="140">
        <f t="shared" si="269"/>
        <v>0</v>
      </c>
      <c r="BE285" s="140"/>
      <c r="BF285" s="140">
        <f t="shared" si="270"/>
        <v>0</v>
      </c>
      <c r="BG285" s="141">
        <f t="shared" si="271"/>
        <v>0</v>
      </c>
      <c r="BH285" s="141" t="str">
        <f t="shared" si="272"/>
        <v/>
      </c>
      <c r="BI285" s="102"/>
    </row>
    <row r="286" spans="1:61" ht="26.25" customHeight="1">
      <c r="A286" s="101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92">
        <v>36</v>
      </c>
      <c r="AG286" s="190" t="str">
        <f t="shared" ref="AG286:AH286" si="307">B46</f>
        <v>0</v>
      </c>
      <c r="AH286" s="190">
        <f t="shared" si="307"/>
        <v>0</v>
      </c>
      <c r="AI286" s="140"/>
      <c r="AJ286" s="140">
        <f t="shared" si="259"/>
        <v>0</v>
      </c>
      <c r="AK286" s="140"/>
      <c r="AL286" s="140">
        <f t="shared" si="260"/>
        <v>0</v>
      </c>
      <c r="AM286" s="140"/>
      <c r="AN286" s="140">
        <f t="shared" si="261"/>
        <v>0</v>
      </c>
      <c r="AO286" s="140"/>
      <c r="AP286" s="140">
        <f t="shared" si="262"/>
        <v>0</v>
      </c>
      <c r="AQ286" s="143"/>
      <c r="AR286" s="140">
        <f t="shared" si="263"/>
        <v>0</v>
      </c>
      <c r="AS286" s="143"/>
      <c r="AT286" s="140">
        <f t="shared" si="264"/>
        <v>0</v>
      </c>
      <c r="AU286" s="143"/>
      <c r="AV286" s="140">
        <f t="shared" si="265"/>
        <v>0</v>
      </c>
      <c r="AW286" s="143"/>
      <c r="AX286" s="140">
        <f t="shared" si="266"/>
        <v>0</v>
      </c>
      <c r="AY286" s="140"/>
      <c r="AZ286" s="140">
        <f t="shared" si="267"/>
        <v>0</v>
      </c>
      <c r="BA286" s="140"/>
      <c r="BB286" s="140">
        <f t="shared" si="268"/>
        <v>0</v>
      </c>
      <c r="BC286" s="140"/>
      <c r="BD286" s="140">
        <f t="shared" si="269"/>
        <v>0</v>
      </c>
      <c r="BE286" s="140"/>
      <c r="BF286" s="140">
        <f t="shared" si="270"/>
        <v>0</v>
      </c>
      <c r="BG286" s="141">
        <f t="shared" si="271"/>
        <v>0</v>
      </c>
      <c r="BH286" s="141" t="str">
        <f t="shared" si="272"/>
        <v/>
      </c>
      <c r="BI286" s="102"/>
    </row>
    <row r="287" spans="1:61" ht="26.25" customHeight="1">
      <c r="A287" s="101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92">
        <v>37</v>
      </c>
      <c r="AG287" s="190" t="str">
        <f t="shared" ref="AG287:AH287" si="308">B47</f>
        <v>0</v>
      </c>
      <c r="AH287" s="190">
        <f t="shared" si="308"/>
        <v>0</v>
      </c>
      <c r="AI287" s="140"/>
      <c r="AJ287" s="140">
        <f t="shared" si="259"/>
        <v>0</v>
      </c>
      <c r="AK287" s="140"/>
      <c r="AL287" s="140">
        <f t="shared" si="260"/>
        <v>0</v>
      </c>
      <c r="AM287" s="140"/>
      <c r="AN287" s="140">
        <f t="shared" si="261"/>
        <v>0</v>
      </c>
      <c r="AO287" s="140"/>
      <c r="AP287" s="140">
        <f t="shared" si="262"/>
        <v>0</v>
      </c>
      <c r="AQ287" s="149"/>
      <c r="AR287" s="140">
        <f t="shared" si="263"/>
        <v>0</v>
      </c>
      <c r="AS287" s="149"/>
      <c r="AT287" s="140">
        <f t="shared" si="264"/>
        <v>0</v>
      </c>
      <c r="AU287" s="149"/>
      <c r="AV287" s="140">
        <f t="shared" si="265"/>
        <v>0</v>
      </c>
      <c r="AW287" s="149"/>
      <c r="AX287" s="140">
        <f t="shared" si="266"/>
        <v>0</v>
      </c>
      <c r="AY287" s="140"/>
      <c r="AZ287" s="140">
        <f t="shared" si="267"/>
        <v>0</v>
      </c>
      <c r="BA287" s="140"/>
      <c r="BB287" s="140">
        <f t="shared" si="268"/>
        <v>0</v>
      </c>
      <c r="BC287" s="140"/>
      <c r="BD287" s="140">
        <f t="shared" si="269"/>
        <v>0</v>
      </c>
      <c r="BE287" s="140"/>
      <c r="BF287" s="140">
        <f t="shared" si="270"/>
        <v>0</v>
      </c>
      <c r="BG287" s="141">
        <f t="shared" si="271"/>
        <v>0</v>
      </c>
      <c r="BH287" s="141" t="str">
        <f t="shared" si="272"/>
        <v/>
      </c>
      <c r="BI287" s="102"/>
    </row>
    <row r="288" spans="1:61" ht="26.25" customHeight="1">
      <c r="A288" s="101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92">
        <v>38</v>
      </c>
      <c r="AG288" s="190" t="str">
        <f t="shared" ref="AG288:AH288" si="309">B48</f>
        <v>0</v>
      </c>
      <c r="AH288" s="190">
        <f t="shared" si="309"/>
        <v>0</v>
      </c>
      <c r="AI288" s="140"/>
      <c r="AJ288" s="140">
        <f t="shared" si="259"/>
        <v>0</v>
      </c>
      <c r="AK288" s="140"/>
      <c r="AL288" s="140">
        <f t="shared" si="260"/>
        <v>0</v>
      </c>
      <c r="AM288" s="140"/>
      <c r="AN288" s="140">
        <f t="shared" si="261"/>
        <v>0</v>
      </c>
      <c r="AO288" s="140"/>
      <c r="AP288" s="140">
        <f t="shared" si="262"/>
        <v>0</v>
      </c>
      <c r="AQ288" s="140"/>
      <c r="AR288" s="140">
        <f t="shared" si="263"/>
        <v>0</v>
      </c>
      <c r="AS288" s="140"/>
      <c r="AT288" s="140">
        <f t="shared" si="264"/>
        <v>0</v>
      </c>
      <c r="AU288" s="140"/>
      <c r="AV288" s="140">
        <f t="shared" si="265"/>
        <v>0</v>
      </c>
      <c r="AW288" s="140"/>
      <c r="AX288" s="140">
        <f t="shared" si="266"/>
        <v>0</v>
      </c>
      <c r="AY288" s="140"/>
      <c r="AZ288" s="140">
        <f t="shared" si="267"/>
        <v>0</v>
      </c>
      <c r="BA288" s="140"/>
      <c r="BB288" s="140">
        <f t="shared" si="268"/>
        <v>0</v>
      </c>
      <c r="BC288" s="140"/>
      <c r="BD288" s="140">
        <f t="shared" si="269"/>
        <v>0</v>
      </c>
      <c r="BE288" s="140"/>
      <c r="BF288" s="140">
        <f t="shared" si="270"/>
        <v>0</v>
      </c>
      <c r="BG288" s="141">
        <f t="shared" si="271"/>
        <v>0</v>
      </c>
      <c r="BH288" s="141" t="str">
        <f t="shared" si="272"/>
        <v/>
      </c>
      <c r="BI288" s="102"/>
    </row>
    <row r="289" spans="1:61" ht="26.25" customHeight="1">
      <c r="A289" s="101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92">
        <v>39</v>
      </c>
      <c r="AG289" s="190" t="str">
        <f t="shared" ref="AG289:AH289" si="310">B49</f>
        <v>0</v>
      </c>
      <c r="AH289" s="190">
        <f t="shared" si="310"/>
        <v>0</v>
      </c>
      <c r="AI289" s="140"/>
      <c r="AJ289" s="140">
        <f t="shared" si="259"/>
        <v>0</v>
      </c>
      <c r="AK289" s="140"/>
      <c r="AL289" s="140">
        <f t="shared" si="260"/>
        <v>0</v>
      </c>
      <c r="AM289" s="140"/>
      <c r="AN289" s="140">
        <f t="shared" si="261"/>
        <v>0</v>
      </c>
      <c r="AO289" s="140"/>
      <c r="AP289" s="140">
        <f t="shared" si="262"/>
        <v>0</v>
      </c>
      <c r="AQ289" s="143"/>
      <c r="AR289" s="140">
        <f t="shared" si="263"/>
        <v>0</v>
      </c>
      <c r="AS289" s="143"/>
      <c r="AT289" s="140">
        <f t="shared" si="264"/>
        <v>0</v>
      </c>
      <c r="AU289" s="143"/>
      <c r="AV289" s="140">
        <f t="shared" si="265"/>
        <v>0</v>
      </c>
      <c r="AW289" s="143"/>
      <c r="AX289" s="140">
        <f t="shared" si="266"/>
        <v>0</v>
      </c>
      <c r="AY289" s="140"/>
      <c r="AZ289" s="140">
        <f t="shared" si="267"/>
        <v>0</v>
      </c>
      <c r="BA289" s="140"/>
      <c r="BB289" s="140">
        <f t="shared" si="268"/>
        <v>0</v>
      </c>
      <c r="BC289" s="140"/>
      <c r="BD289" s="140">
        <f t="shared" si="269"/>
        <v>0</v>
      </c>
      <c r="BE289" s="140"/>
      <c r="BF289" s="140">
        <f t="shared" si="270"/>
        <v>0</v>
      </c>
      <c r="BG289" s="141">
        <f t="shared" si="271"/>
        <v>0</v>
      </c>
      <c r="BH289" s="141" t="str">
        <f t="shared" si="272"/>
        <v/>
      </c>
      <c r="BI289" s="102"/>
    </row>
    <row r="290" spans="1:61" ht="26.25" customHeight="1">
      <c r="A290" s="101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92">
        <v>40</v>
      </c>
      <c r="AG290" s="190" t="str">
        <f t="shared" ref="AG290:AH290" si="311">B50</f>
        <v>0</v>
      </c>
      <c r="AH290" s="190">
        <f t="shared" si="311"/>
        <v>0</v>
      </c>
      <c r="AI290" s="140"/>
      <c r="AJ290" s="140">
        <f t="shared" si="259"/>
        <v>0</v>
      </c>
      <c r="AK290" s="140"/>
      <c r="AL290" s="140">
        <f t="shared" si="260"/>
        <v>0</v>
      </c>
      <c r="AM290" s="140"/>
      <c r="AN290" s="140">
        <f t="shared" si="261"/>
        <v>0</v>
      </c>
      <c r="AO290" s="140"/>
      <c r="AP290" s="140">
        <f t="shared" si="262"/>
        <v>0</v>
      </c>
      <c r="AQ290" s="140"/>
      <c r="AR290" s="140">
        <f t="shared" si="263"/>
        <v>0</v>
      </c>
      <c r="AS290" s="140"/>
      <c r="AT290" s="140">
        <f t="shared" si="264"/>
        <v>0</v>
      </c>
      <c r="AU290" s="140"/>
      <c r="AV290" s="140">
        <f t="shared" si="265"/>
        <v>0</v>
      </c>
      <c r="AW290" s="140"/>
      <c r="AX290" s="140">
        <f t="shared" si="266"/>
        <v>0</v>
      </c>
      <c r="AY290" s="140"/>
      <c r="AZ290" s="140">
        <f t="shared" si="267"/>
        <v>0</v>
      </c>
      <c r="BA290" s="140"/>
      <c r="BB290" s="140">
        <f t="shared" si="268"/>
        <v>0</v>
      </c>
      <c r="BC290" s="140"/>
      <c r="BD290" s="140">
        <f t="shared" si="269"/>
        <v>0</v>
      </c>
      <c r="BE290" s="140"/>
      <c r="BF290" s="140">
        <f t="shared" si="270"/>
        <v>0</v>
      </c>
      <c r="BG290" s="141">
        <f t="shared" si="271"/>
        <v>0</v>
      </c>
      <c r="BH290" s="141" t="str">
        <f t="shared" si="272"/>
        <v/>
      </c>
      <c r="BI290" s="102"/>
    </row>
    <row r="291" spans="1:61" ht="15.75" customHeight="1">
      <c r="A291" s="101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  <c r="BG291" s="102"/>
      <c r="BH291" s="102"/>
      <c r="BI291" s="102"/>
    </row>
    <row r="292" spans="1:61" ht="15.75" customHeight="1">
      <c r="A292" s="101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2"/>
      <c r="AI292" s="2"/>
      <c r="AJ292" s="2"/>
      <c r="AK292" s="153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  <c r="BG292" s="102"/>
      <c r="BH292" s="102"/>
      <c r="BI292" s="102"/>
    </row>
    <row r="293" spans="1:61" ht="15.75" customHeight="1">
      <c r="A293" s="101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2"/>
      <c r="AI293" s="2"/>
      <c r="AJ293" s="2"/>
      <c r="AK293" s="102"/>
      <c r="AL293" s="102"/>
      <c r="AM293" s="102"/>
      <c r="AN293" s="102"/>
      <c r="AO293" s="106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  <c r="BG293" s="102"/>
      <c r="BH293" s="102"/>
      <c r="BI293" s="102"/>
    </row>
    <row r="294" spans="1:61" ht="15.75" customHeight="1">
      <c r="A294" s="101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2"/>
      <c r="AI294" s="2"/>
      <c r="AJ294" s="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  <c r="BG294" s="102"/>
      <c r="BH294" s="102"/>
      <c r="BI294" s="102"/>
    </row>
    <row r="295" spans="1:61" ht="15.75" customHeight="1">
      <c r="A295" s="101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2"/>
      <c r="AI295" s="2"/>
      <c r="AJ295" s="2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</row>
    <row r="296" spans="1:61" ht="15.75" customHeight="1">
      <c r="A296" s="101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2"/>
      <c r="AI296" s="2"/>
      <c r="AJ296" s="2"/>
      <c r="AK296" s="160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  <c r="BG296" s="102"/>
      <c r="BH296" s="102"/>
      <c r="BI296" s="102"/>
    </row>
    <row r="297" spans="1:61" ht="15.75" customHeight="1">
      <c r="A297" s="101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2"/>
      <c r="AI297" s="2"/>
      <c r="AJ297" s="2"/>
      <c r="AK297" s="160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  <c r="BG297" s="102"/>
      <c r="BH297" s="102"/>
      <c r="BI297" s="102"/>
    </row>
    <row r="298" spans="1:61" ht="15.75" customHeight="1">
      <c r="A298" s="101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  <c r="BG298" s="102"/>
      <c r="BH298" s="102"/>
      <c r="BI298" s="102"/>
    </row>
    <row r="299" spans="1:61" ht="15.75" customHeight="1">
      <c r="A299" s="101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62"/>
      <c r="AF299" s="366" t="s">
        <v>183</v>
      </c>
      <c r="AG299" s="330"/>
      <c r="AH299" s="330"/>
      <c r="AI299" s="330"/>
      <c r="AJ299" s="330"/>
      <c r="AK299" s="330"/>
      <c r="AL299" s="330"/>
      <c r="AM299" s="330"/>
      <c r="AN299" s="330"/>
      <c r="AO299" s="330"/>
      <c r="AP299" s="330"/>
      <c r="AQ299" s="330"/>
      <c r="AR299" s="330"/>
      <c r="AS299" s="330"/>
      <c r="AT299" s="330"/>
      <c r="AU299" s="330"/>
      <c r="AV299" s="330"/>
      <c r="AW299" s="330"/>
      <c r="AX299" s="330"/>
      <c r="AY299" s="330"/>
      <c r="AZ299" s="330"/>
      <c r="BA299" s="330"/>
      <c r="BB299" s="330"/>
      <c r="BC299" s="330"/>
      <c r="BD299" s="331"/>
      <c r="BE299" s="162"/>
      <c r="BF299" s="162"/>
      <c r="BG299" s="162"/>
      <c r="BH299" s="162"/>
      <c r="BI299" s="162"/>
    </row>
    <row r="300" spans="1:61" ht="15.75" customHeight="1">
      <c r="A300" s="101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62"/>
      <c r="AF300" s="367"/>
      <c r="AG300" s="321"/>
      <c r="AH300" s="321"/>
      <c r="AI300" s="321"/>
      <c r="AJ300" s="321"/>
      <c r="AK300" s="321"/>
      <c r="AL300" s="321"/>
      <c r="AM300" s="321"/>
      <c r="AN300" s="321"/>
      <c r="AO300" s="321"/>
      <c r="AP300" s="321"/>
      <c r="AQ300" s="321"/>
      <c r="AR300" s="321"/>
      <c r="AS300" s="321"/>
      <c r="AT300" s="321"/>
      <c r="AU300" s="321"/>
      <c r="AV300" s="321"/>
      <c r="AW300" s="321"/>
      <c r="AX300" s="321"/>
      <c r="AY300" s="321"/>
      <c r="AZ300" s="321"/>
      <c r="BA300" s="321"/>
      <c r="BB300" s="321"/>
      <c r="BC300" s="321"/>
      <c r="BD300" s="322"/>
      <c r="BE300" s="162"/>
      <c r="BF300" s="162"/>
      <c r="BG300" s="162"/>
      <c r="BH300" s="162"/>
      <c r="BI300" s="162"/>
    </row>
    <row r="301" spans="1:61" ht="15.75" customHeight="1">
      <c r="A301" s="101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62"/>
      <c r="AF301" s="323"/>
      <c r="AG301" s="324"/>
      <c r="AH301" s="324"/>
      <c r="AI301" s="324"/>
      <c r="AJ301" s="324"/>
      <c r="AK301" s="324"/>
      <c r="AL301" s="324"/>
      <c r="AM301" s="324"/>
      <c r="AN301" s="324"/>
      <c r="AO301" s="324"/>
      <c r="AP301" s="324"/>
      <c r="AQ301" s="324"/>
      <c r="AR301" s="324"/>
      <c r="AS301" s="324"/>
      <c r="AT301" s="324"/>
      <c r="AU301" s="324"/>
      <c r="AV301" s="324"/>
      <c r="AW301" s="324"/>
      <c r="AX301" s="324"/>
      <c r="AY301" s="324"/>
      <c r="AZ301" s="324"/>
      <c r="BA301" s="324"/>
      <c r="BB301" s="324"/>
      <c r="BC301" s="324"/>
      <c r="BD301" s="325"/>
      <c r="BE301" s="162"/>
      <c r="BF301" s="162"/>
      <c r="BG301" s="162"/>
      <c r="BH301" s="162"/>
      <c r="BI301" s="162"/>
    </row>
    <row r="302" spans="1:61" ht="15.75" customHeight="1">
      <c r="A302" s="101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2"/>
      <c r="AT302" s="162"/>
      <c r="AU302" s="162"/>
      <c r="AV302" s="162"/>
      <c r="AW302" s="162"/>
      <c r="AX302" s="162"/>
      <c r="AY302" s="162"/>
      <c r="AZ302" s="162"/>
      <c r="BA302" s="162"/>
      <c r="BB302" s="162"/>
      <c r="BC302" s="162"/>
      <c r="BD302" s="162"/>
      <c r="BE302" s="162"/>
      <c r="BF302" s="162"/>
      <c r="BG302" s="162"/>
      <c r="BH302" s="162"/>
      <c r="BI302" s="162"/>
    </row>
    <row r="303" spans="1:61" ht="15.75" customHeight="1">
      <c r="A303" s="101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62"/>
      <c r="AF303" s="162"/>
      <c r="AG303" s="192"/>
      <c r="AH303" s="192"/>
      <c r="AI303" s="19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2"/>
      <c r="AT303" s="162"/>
      <c r="AU303" s="162"/>
      <c r="AV303" s="162"/>
      <c r="AW303" s="162"/>
      <c r="AX303" s="162"/>
      <c r="AY303" s="162"/>
      <c r="AZ303" s="162"/>
      <c r="BA303" s="162"/>
      <c r="BB303" s="162"/>
      <c r="BC303" s="162"/>
      <c r="BD303" s="162"/>
      <c r="BE303" s="162"/>
      <c r="BF303" s="162"/>
      <c r="BG303" s="162"/>
      <c r="BH303" s="162"/>
      <c r="BI303" s="162"/>
    </row>
    <row r="304" spans="1:61" ht="15.75" customHeight="1">
      <c r="A304" s="101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  <c r="BG304" s="102"/>
      <c r="BH304" s="102"/>
      <c r="BI304" s="102"/>
    </row>
    <row r="305" spans="1:61" ht="15.75" customHeight="1">
      <c r="A305" s="101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338" t="s">
        <v>146</v>
      </c>
      <c r="AI305" s="321"/>
      <c r="AJ305" s="321"/>
      <c r="AK305" s="321"/>
      <c r="AL305" s="321"/>
      <c r="AM305" s="321"/>
      <c r="AN305" s="321"/>
      <c r="AO305" s="321"/>
      <c r="AP305" s="321"/>
      <c r="AQ305" s="321"/>
      <c r="AR305" s="321"/>
      <c r="AS305" s="321"/>
      <c r="AT305" s="321"/>
      <c r="AU305" s="321"/>
      <c r="AV305" s="321"/>
      <c r="AW305" s="321"/>
      <c r="AX305" s="321"/>
      <c r="AY305" s="321"/>
      <c r="AZ305" s="321"/>
      <c r="BA305" s="321"/>
      <c r="BB305" s="321"/>
      <c r="BC305" s="102"/>
      <c r="BD305" s="102"/>
      <c r="BE305" s="102"/>
      <c r="BF305" s="102"/>
      <c r="BG305" s="102"/>
      <c r="BH305" s="102"/>
      <c r="BI305" s="102"/>
    </row>
    <row r="306" spans="1:61" ht="15.75" customHeight="1">
      <c r="A306" s="101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  <c r="BG306" s="102"/>
      <c r="BH306" s="102"/>
      <c r="BI306" s="102"/>
    </row>
    <row r="307" spans="1:61" ht="15.75" customHeight="1">
      <c r="A307" s="101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200" t="str">
        <f>S8</f>
        <v>TEMA 6:</v>
      </c>
      <c r="AJ307" s="372"/>
      <c r="AK307" s="348"/>
      <c r="AL307" s="348"/>
      <c r="AM307" s="348"/>
      <c r="AN307" s="348"/>
      <c r="AO307" s="348"/>
      <c r="AP307" s="348"/>
      <c r="AQ307" s="349"/>
      <c r="AR307" s="200" t="s">
        <v>159</v>
      </c>
      <c r="AS307" s="201">
        <f>S7</f>
        <v>0</v>
      </c>
      <c r="AT307" s="202" t="s">
        <v>160</v>
      </c>
      <c r="AU307" s="185"/>
      <c r="AV307" s="186"/>
      <c r="AW307" s="186"/>
      <c r="AX307" s="186"/>
      <c r="AY307" s="186"/>
      <c r="AZ307" s="186"/>
      <c r="BA307" s="187"/>
      <c r="BB307" s="188"/>
      <c r="BC307" s="186"/>
      <c r="BD307" s="187"/>
      <c r="BE307" s="373" t="s">
        <v>161</v>
      </c>
      <c r="BF307" s="348"/>
      <c r="BG307" s="349"/>
      <c r="BH307" s="189">
        <f>AS307*0.7</f>
        <v>0</v>
      </c>
      <c r="BI307" s="102"/>
    </row>
    <row r="308" spans="1:61" ht="15.75" customHeight="1">
      <c r="A308" s="101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2"/>
      <c r="AG308" s="2"/>
      <c r="AH308" s="2"/>
      <c r="AI308" s="320"/>
      <c r="AJ308" s="321"/>
      <c r="AK308" s="321"/>
      <c r="AL308" s="322"/>
      <c r="AM308" s="329"/>
      <c r="AN308" s="330"/>
      <c r="AO308" s="330"/>
      <c r="AP308" s="331"/>
      <c r="AQ308" s="329"/>
      <c r="AR308" s="330"/>
      <c r="AS308" s="330"/>
      <c r="AT308" s="331"/>
      <c r="AU308" s="320" t="s">
        <v>165</v>
      </c>
      <c r="AV308" s="321"/>
      <c r="AW308" s="321"/>
      <c r="AX308" s="322"/>
      <c r="AY308" s="329" t="s">
        <v>165</v>
      </c>
      <c r="AZ308" s="330"/>
      <c r="BA308" s="330"/>
      <c r="BB308" s="331"/>
      <c r="BC308" s="320" t="s">
        <v>165</v>
      </c>
      <c r="BD308" s="321"/>
      <c r="BE308" s="321"/>
      <c r="BF308" s="322"/>
      <c r="BG308" s="374" t="s">
        <v>166</v>
      </c>
      <c r="BH308" s="322"/>
      <c r="BI308" s="102"/>
    </row>
    <row r="309" spans="1:61" ht="15.75" customHeight="1">
      <c r="A309" s="101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2"/>
      <c r="AG309" s="2"/>
      <c r="AH309" s="2"/>
      <c r="AI309" s="323"/>
      <c r="AJ309" s="324"/>
      <c r="AK309" s="324"/>
      <c r="AL309" s="325"/>
      <c r="AM309" s="323"/>
      <c r="AN309" s="324"/>
      <c r="AO309" s="324"/>
      <c r="AP309" s="325"/>
      <c r="AQ309" s="323"/>
      <c r="AR309" s="324"/>
      <c r="AS309" s="324"/>
      <c r="AT309" s="325"/>
      <c r="AU309" s="323"/>
      <c r="AV309" s="324"/>
      <c r="AW309" s="324"/>
      <c r="AX309" s="325"/>
      <c r="AY309" s="323"/>
      <c r="AZ309" s="324"/>
      <c r="BA309" s="324"/>
      <c r="BB309" s="325"/>
      <c r="BC309" s="323"/>
      <c r="BD309" s="324"/>
      <c r="BE309" s="324"/>
      <c r="BF309" s="325"/>
      <c r="BG309" s="323"/>
      <c r="BH309" s="325"/>
      <c r="BI309" s="102"/>
    </row>
    <row r="310" spans="1:61" ht="41.25" customHeight="1">
      <c r="A310" s="101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32" t="s">
        <v>147</v>
      </c>
      <c r="AG310" s="133" t="s">
        <v>148</v>
      </c>
      <c r="AH310" s="132" t="s">
        <v>149</v>
      </c>
      <c r="AI310" s="133" t="s">
        <v>167</v>
      </c>
      <c r="AJ310" s="134"/>
      <c r="AK310" s="133" t="s">
        <v>168</v>
      </c>
      <c r="AL310" s="136"/>
      <c r="AM310" s="133" t="s">
        <v>167</v>
      </c>
      <c r="AN310" s="134"/>
      <c r="AO310" s="133" t="s">
        <v>168</v>
      </c>
      <c r="AP310" s="136"/>
      <c r="AQ310" s="133" t="s">
        <v>167</v>
      </c>
      <c r="AR310" s="134"/>
      <c r="AS310" s="133" t="s">
        <v>168</v>
      </c>
      <c r="AT310" s="136"/>
      <c r="AU310" s="133" t="s">
        <v>167</v>
      </c>
      <c r="AV310" s="134"/>
      <c r="AW310" s="133" t="s">
        <v>168</v>
      </c>
      <c r="AX310" s="136"/>
      <c r="AY310" s="133" t="s">
        <v>167</v>
      </c>
      <c r="AZ310" s="134"/>
      <c r="BA310" s="133" t="s">
        <v>168</v>
      </c>
      <c r="BB310" s="136"/>
      <c r="BC310" s="133" t="s">
        <v>167</v>
      </c>
      <c r="BD310" s="134"/>
      <c r="BE310" s="133" t="s">
        <v>168</v>
      </c>
      <c r="BF310" s="136"/>
      <c r="BG310" s="137" t="s">
        <v>162</v>
      </c>
      <c r="BH310" s="132" t="s">
        <v>163</v>
      </c>
      <c r="BI310" s="102"/>
    </row>
    <row r="311" spans="1:61" ht="26.25" customHeight="1">
      <c r="A311" s="101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92">
        <v>1</v>
      </c>
      <c r="AG311" s="190">
        <f t="shared" ref="AG311:AH311" si="312">B11</f>
        <v>0</v>
      </c>
      <c r="AH311" s="190">
        <f t="shared" si="312"/>
        <v>0</v>
      </c>
      <c r="AI311" s="140"/>
      <c r="AJ311" s="140">
        <f t="shared" ref="AJ311:AJ350" si="313">AI311*$AL$310/100</f>
        <v>0</v>
      </c>
      <c r="AK311" s="140"/>
      <c r="AL311" s="140">
        <f t="shared" ref="AL311:AL350" si="314">AK311*$AL$310/100</f>
        <v>0</v>
      </c>
      <c r="AM311" s="140"/>
      <c r="AN311" s="140">
        <f t="shared" ref="AN311:AN350" si="315">AM311*$AP$310/100</f>
        <v>0</v>
      </c>
      <c r="AO311" s="140"/>
      <c r="AP311" s="140">
        <f t="shared" ref="AP311:AP350" si="316">AO311*$AP$310/100</f>
        <v>0</v>
      </c>
      <c r="AQ311" s="140"/>
      <c r="AR311" s="140">
        <f t="shared" ref="AR311:AR350" si="317">AQ311*$AT$310/100</f>
        <v>0</v>
      </c>
      <c r="AS311" s="140"/>
      <c r="AT311" s="140">
        <f t="shared" ref="AT311:AT350" si="318">AS311*$AT$310/100</f>
        <v>0</v>
      </c>
      <c r="AU311" s="140"/>
      <c r="AV311" s="140">
        <f t="shared" ref="AV311:AV350" si="319">AU311*$AX$310/100</f>
        <v>0</v>
      </c>
      <c r="AW311" s="140"/>
      <c r="AX311" s="140">
        <f t="shared" ref="AX311:AX350" si="320">AW311*$AX$310/100</f>
        <v>0</v>
      </c>
      <c r="AY311" s="140"/>
      <c r="AZ311" s="140">
        <f t="shared" ref="AZ311:AZ350" si="321">AY311*$BB$310/100</f>
        <v>0</v>
      </c>
      <c r="BA311" s="140"/>
      <c r="BB311" s="140">
        <f t="shared" ref="BB311:BB350" si="322">BA311*$BB$310/100</f>
        <v>0</v>
      </c>
      <c r="BC311" s="140"/>
      <c r="BD311" s="140">
        <f t="shared" ref="BD311:BD350" si="323">BC311*$BF$310/100</f>
        <v>0</v>
      </c>
      <c r="BE311" s="140"/>
      <c r="BF311" s="140">
        <f t="shared" ref="BF311:BF350" si="324">BE311*$BF$310/100</f>
        <v>0</v>
      </c>
      <c r="BG311" s="141">
        <f t="shared" ref="BG311:BG350" si="325">IF(AH311=0,0,(IF(OR(AK311&lt;&gt;"",AO311&lt;&gt;"",AS311&lt;&gt;"",AW311&lt;&gt;"",BA311&lt;&gt;"",BE311&lt;&gt;""),"NA",IF((AJ311+AN311+AR311+AV311+AZ311+BD311)&lt;$BH$307,"NA",(AJ311+AN311+AR311+AV311+AZ311+BD311)))))</f>
        <v>0</v>
      </c>
      <c r="BH311" s="141" t="str">
        <f t="shared" ref="BH311:BH350" si="326">IF(AND(AK311&lt;&gt;"",AO311&lt;&gt;"",AS311&lt;&gt;"",AW311&lt;&gt;"",BA311&lt;&gt;"",BE311&lt;&gt;""),IF(AL311+AP311+AT311+AX311+BB311+BF311&gt;=$BH$307,AL311+AP311+AT311+AX311+BB311+BF311,"NA"),IF(AND(AK311&lt;&gt;"",AO311&lt;&gt;"",AS311&lt;&gt;"",AW311&lt;&gt;"",BA311&lt;&gt;""),IF(AL311+AP311+AT311+AX311+BB311+BD311&gt;=$BH$307,AL311+AP311+AT311+AX311+BB311+BD311,"NA"),IF(AND(AK311&lt;&gt;"",AO311&lt;&gt;"",AS311&lt;&gt;"",AW311&lt;&gt;"",BE311&lt;&gt;""),IF(AL311+AP311+AT311+AX311+AZ311+BF311&gt;=$BH$307,AL311+AP311+AT311+AX311+AZ311+BF311,"NA"),IF(AND(AK311&lt;&gt;"",AO311&lt;&gt;"",AS311&lt;&gt;"",BA311&lt;&gt;"",BE311&lt;&gt;""),IF(AL311+AP311+AT311+AV311+BB311+BF311&gt;=$BH$307,AL311+AP311+AT311+AV311+BB311+BF311,"NA"),IF(AND(AK311&lt;&gt;"",AO311&lt;&gt;"",AW311&lt;&gt;"",BA311&lt;&gt;"",BE311&lt;&gt;""),IF(AL311+AP311+AR311+AX311+BB311+BF311&gt;=$BH$307,AL311+AP311+AR311+AX311+BB311+BF311,"NA"),IF(AND(AK311&lt;&gt;"",AS311&lt;&gt;"",AW311&lt;&gt;"",BA311&lt;&gt;"",BE311&lt;&gt;""),IF(AL311+AN311+AT311+AX311+BB311+BF311&gt;=$BH$307,AL311+AN311+AT311+AX311+BB311+BF311,"NA"),IF(AND(AO311&lt;&gt;"",AS311&lt;&gt;"",AW311&lt;&gt;"",BA311&lt;&gt;"",BE311&lt;&gt;""),IF(AJ311+AP311+AT311+AX311+BB311+BF311&gt;=$BH$307,AJ311+AP311+AT311+AX311+BB311+BF311,"NA"),IF(AND(AK311&lt;&gt;"",AO311&lt;&gt;"",AS311&lt;&gt;"",AW311&lt;&gt;""),IF(AL311+AP311+AT311+AX311+AZ311+BD311&gt;=$BH$307,AL311+AP311+AT311+AX311+AZ311+BD311,"NA"),IF(AND(AK311&lt;&gt;"",AO311&lt;&gt;"",AS311&lt;&gt;"",BA311&lt;&gt;""),IF(AL311+AP311+AT311+AV311+BB311+BD311&gt;=$BH$307,AL311+AP311+AT311+AV311+BB311+BD311,"NA"),IF(AND(AK311&lt;&gt;"",AO311&lt;&gt;"",AS311&lt;&gt;"",BE311&lt;&gt;""),IF(AL311+AP311+AT311+AV311+AZ311+BF311&gt;=$BH$307,AL311+AP311+AT311+AV311+AZ311+BF311,"NA"),IF(AND(AK311&lt;&gt;"",AO311&lt;&gt;"",AW311&lt;&gt;"",BA311&lt;&gt;""),IF(AL311+AP311+AR311+AX311+BB311+BD311&gt;=$BH$307,AL311+AP311+AR311+AX311+BB311+BD311,"NA"),IF(AND(AK311&lt;&gt;"",AO311&lt;&gt;"",AW311&lt;&gt;"",BE311&lt;&gt;""),IF(AL311+AP311+AR311+AX311+AZ311+BF311&gt;=$BH$307,AL311+AP311+AR311+AX311+AZ311+BF311,"NA"),IF(AND(AK311&lt;&gt;"",AS311&lt;&gt;"",AW311&lt;&gt;"",BE311&lt;&gt;""),IF(AL311+AN311+AT311+AX311+AZ311+BF311&gt;=$BH$307,AL311+AN311+AT311+AX311+AZ311+BF311,"NA"),IF(AND(AK311&lt;&gt;"",AS311&lt;&gt;"",AW311&lt;&gt;"",BA311&lt;&gt;""),IF(AL311+AN311+AT311+AX311+BB311+BD311&gt;=$BH$307,AL311+AN311+AT311+AX311+BB311+BD311,"NA"),IF(AND(AO311&lt;&gt;"",AS311&lt;&gt;"",AW311&lt;&gt;"",BA311&lt;&gt;""),IF(AJ311+AP311+AT311+AX311+BB311+BD311&gt;=$BH$307,AJ311+AP311+AT311+AX311+BB311+BD311,"NA"),IF(AND(AO311&lt;&gt;"",AS311&lt;&gt;"",AW311&lt;&gt;"",BE311&lt;&gt;""),IF(AJ311+AP311+AT311+AX311+AZ311+BF311&gt;=$BH$307,AJ311+AP311+AT311+AX311+AZ311+BF311,"NA"),IF(AND(AS311&lt;&gt;"",AW311&lt;&gt;"",BA311&lt;&gt;"",BE311&lt;&gt;""),IF(AJ311+AN311+AT311+AX311+BB311+BF311&gt;=$BH$307,AJ311+AN311+AT311+AX311+BB311+BF311,"NA"),IF(AND(AK311&lt;&gt;"",AO311&lt;&gt;"",BA311&lt;&gt;"",BE311&lt;&gt;""),IF(AL311+AP311+AR311+AV311+BB311+BF311&gt;=$BH$307,AL311+AP311+AR311+AV311+BB311+BF311,"NA"),IF(AND(AK311&lt;&gt;"",AS311&lt;&gt;"",BA311&lt;&gt;"",BE311&lt;&gt;""),IF(AL311+AN311+AT311+AV311+BB311+BF311&gt;=$BH$307,AL311+AN311+AT311+AV311+BB311+BF311,"NA"),IF(AND(AK311&lt;&gt;"",AW311&lt;&gt;"",BA311&lt;&gt;"",BE311&lt;&gt;""),IF(AL311+AN311+AR311+AX311+BB311+BF311&gt;=$BH$307,AL311+AN311+AR311+AX311+BB311+BF311,"NA"),IF(AND(AO311&lt;&gt;"",AS311&lt;&gt;"",BA311&lt;&gt;"",BE311&lt;&gt;""),IF(AJ311+AP311+AT311+AV311+BB311+BF311&gt;=$BH$307,AJ311+AP311+AT311+AV311+BB311+BF247,"NA"),IF(AND(AO311&lt;&gt;"",AW311&lt;&gt;"",BA311&lt;&gt;"",BE311&lt;&gt;""),IF(AJ311+AP311+AR311+AX311+BB311+BF311&gt;=$BH$307,AJ311+AP311+AR311+AX311+BB311+BF311,"NA"),IF(AND(AK311&lt;&gt;"",AO311&lt;&gt;"",AS311&lt;&gt;""),IF(AL311+AP311+AT311+AV311+AZ311+BD311&gt;=$BH$307,AL311+AP311+AT311+AV311+AZ311+BD311,"NA"),IF(AND(AK311&lt;&gt;"",AO311&lt;&gt;"",AW311&lt;&gt;""),IF(AL311+AP311+AR311+AX311+AZ311+BD311&gt;=$BH$307,AL311+AP311+AR311+AX311+AZ311+BD311,"NA"),IF(AND(AK311&lt;&gt;"",AO311&lt;&gt;"",BA311&lt;&gt;""),IF(AL311+AP311+AR311+AV311+BB311+BD311&gt;=$BH$307,AL311+AP311+AR311+AV311+BB311+BD311,"NA"),IF(AND(AK311&lt;&gt;"",AO311&lt;&gt;"",BE311&lt;&gt;""),IF(AL311+AP311+AR311+AV311+AZ311+BF311&gt;=$BH$307,AL311+AP311+AR311+AV311+AZ311+BF311,"NA"),IF(AND(AK311&lt;&gt;"",AS311&lt;&gt;"",AW311&lt;&gt;""),IF(AL311+AN311+AT311+AX311+AZ311+BD311&gt;=$BH$307,AL311+AN311+AT311+AX311+AZ311+BD311,"NA"),IF(AND(AK311&lt;&gt;"",AS311&lt;&gt;"",BA311&lt;&gt;""),IF(AL311+AN311+AT311+AV311+BB311+BD311&gt;=$BH$307,AL311+AN311+AT311+AV311+BB311+BD311,"NA"),IF(AND(AK311&lt;&gt;"",AS311&lt;&gt;"",BE311&lt;&gt;""),IF(AL311+AN311+AT311+AV311+AZ311+BF311&gt;=$BH$307,AL311+AN311+AT311+AV311+AZ311+BF311,"NA"),IF(AND(AK311&lt;&gt;"",AW311&lt;&gt;"",BA311&lt;&gt;""),IF(AL311+AN311+AR311+AX311+BB311+BD311&gt;=$BH$307,AL311+AN311+AR311+AX311+BB311+BD311,"NA"),IF(AND(AK311&lt;&gt;"",AW311&lt;&gt;"",BE311&lt;&gt;""),IF(AL311+AN311+AR311+AX311+AZ311+BF311&gt;=$BH$307,AL311+AN311+AR311+AX311+AZ311+BF311,"NA"),IF(AND(AK311&lt;&gt;"",BA311&lt;&gt;"",BE311&lt;&gt;""),IF(AL311+AN311+AR311+AV311+BB311+BF311&gt;=$BH$307,AL311+AN311+AR311+AV311+BB311+BF311,"NA"),IF(AND(AO311&lt;&gt;"",AS311&lt;&gt;"",AW311&lt;&gt;""),IF(AJ311+AP311+AT311+AX311+AZ311+BD311&gt;=$BH$307,AJ311+AP311+AT311+AX311+AZ311+BD311,"NA"),IF(AND(AO311&lt;&gt;"",AS311&lt;&gt;"",BA311&lt;&gt;"",),IF(AJ311+AP311+AT311+AV311+BB311+BD311&gt;=$BH$307,AJ311+AP311+AT311+AV311+BB311+BD311,"NA"),IF(AND(AO311&lt;&gt;"",AS311&lt;&gt;"",BE311&lt;&gt;""),IF(AJ311+AP311+AT311+AV311+AZ311+BF311&gt;=$BH$307,AJ311+AP311+AT311+AV311+AZ311+BF311,"NA"),IF(AND(AO311&lt;&gt;"",AW311&lt;&gt;"",BA311&lt;&gt;""),IF(AJ311+AP311+AR311+AX311+BB311+BD311&gt;=$BH$307,AJ311+AP311+AR311+AX311+BB311+BD311,"NA"),IF(AND(AO311&lt;&gt;"",AW311&lt;&gt;"",BE311&lt;&gt;""),IF(AJ311+AP311+AR311+AX311+AZ311+BF311&gt;=$BH$307,AJ311+AP311+AR311+AX311+AZ311+BF311,"NA"),IF(AND(AO311&lt;&gt;"",BA311&lt;&gt;"",BE311&lt;&gt;""),IF(AJ311+AP311+AR311+AV311+BB311+BF311&gt;=$BH$307,AJ311+AP311+AR311+AV311+BB311+BF311,"NA"),IF(AND(AS311&lt;&gt;"",AW311&lt;&gt;"",BA311&lt;&gt;""),IF(AJ311+AN311+AT311+AX311+BB311+BD311&gt;=$BH$307,AJ311+AN311+AT311+AX311+BB311+BD311,"NA"),IF(AND(AS311&lt;&gt;"",AW311&lt;&gt;"",BE311&lt;&gt;""),IF(AJ311+AN311+AT311+AX311+AZ311+BF311&gt;=$BH$307,AJ311+AN311+AT311+AX311+AZ311+BF311,"NA"),IF(AND(AS311&lt;&gt;"",BA311&lt;&gt;"",BE311&lt;&gt;""),IF(AJ311+AN311+AT311+AV311+BB311+BF311&gt;=$BH$307,AJ311+AN311+AT311+AV311+BB311+BF311,"NA"),IF(AND(AW311&lt;&gt;"",BA311&lt;&gt;"",BE311&lt;&gt;""),IF(AJ311+AN311+AR311+AX311+BB311+BF311&gt;=$BH$307,AJ311+AN311+AR311+AX311+BB311+BF311,"NA"),IF(AND(AK311&lt;&gt;"",AO311&lt;&gt;""),IF(AL311+AP311+AR311+AV311+AZ311+BD311&gt;=$BH$307,AL311+AP311+AR311+AV311+AZ311+BD311,"NA"),IF(AND(AK311&lt;&gt;"",AS311&lt;&gt;""),IF(AL311+AN311+AT311+AV311+AZ311+BD311&gt;=$BH$307,AL311+AN311+AT311+AV311+AZ311+BD311,"NA"),IF(AND(AK311&lt;&gt;"",AW311&lt;&gt;""),IF(AL311+AN311+AR311+AX311+AZ311+BD311&gt;=$BH$307,AL311+AN311+AR311+AX311+AZ311+BD311,"NA"),IF(AND(AK311&lt;&gt;"",BA311&lt;&gt;""),IF(AL311+AN311+AR311+AV311+BB311+BD311&gt;=$BH$307,AL311+AN311+AR311+AV311+BB311+BD311,"NA"),IF(AND(AK311&lt;&gt;"",BE311&lt;&gt;""),IF(AL311+AN311+AR311+AV311+AZ311+BF311&gt;=$BH$307,AL311+AN311+AR311+AV311+AZ311+BF311,"NA"),IF(AND(AO311&lt;&gt;"",AS311&lt;&gt;""),IF(AJ311+AP311+AT311+AV311+AZ311+BD311&gt;=$BH$307,AJ311+AP311+AT311+AV311+AZ311+BD311,"NA"),IF(AND(AO311&lt;&gt;"",AW311&lt;&gt;""),IF(AJ311+AP311+AR311+AX311+AZ311+BD311&gt;=$BH$307,AJ311+AP311+AR311+AX311+AZ311+BD311,"NA"),IF(AND(AO311&lt;&gt;"",BA311&lt;&gt;""),IF(AJ311+AP311+AR311+AV311+BB311+BD311&gt;=$BH$307,AJ311+AP311+AR311+AV311+BB311+BD311,"NA"),IF(AND(AO311&lt;&gt;"",BE311&lt;&gt;""),IF(AJ311+AP311+AR311+AV311+AZ311+BF311&gt;=$BH$307,AJ311+AP311+AR311+AV311+AZ311+BF311,"NA"),IF(AND(AS311&lt;&gt;"",AW311&lt;&gt;""),IF(AJ311+AN311+AT311+AX311+AZ311+BD311&gt;=$BH$307,AJ311+AN311+AT311+AX311+AZ311+BD311,"NA"),IF(AND(AS311&lt;&gt;"",BA311&lt;&gt;""),IF(AJ311+AN311+AT311+AV311+BB311+BD311&gt;=$BH$307,AJ311+AN311+AT311+AV311+BB311+BD311,"NA"),IF(AND(AS311&lt;&gt;"",BE311&lt;&gt;""),IF(AJ311+AN311+AT311+AV311+AZ311+BF311&gt;=$BH$307,AJ311+AN311+AT311+AV311+AZ311+BF311,"NA"),IF(AND(AW311&lt;&gt;"",BA311&lt;&gt;""),IF(AJ311+AN311+AR311+AX311+BB311+BD311&gt;=$BH$307,AJ311+AN311+AR311+AX311+BB311+BD311,"NA"),IF(AND(AW311&lt;&gt;"",BE311&lt;&gt;""),IF(AJ311+AN311+AR311+AX311+AZ311+BF311&gt;=$BH$307,AJ311+AN311+AR311+AX311+AZ311+BF311,"NA"),IF(AND(BA311&lt;&gt;"",BE311&lt;&gt;""),IF(AJ311+AN311+AR311+AV311+BB311+BF311&gt;=$BH$307,AJ311+AN311+AR311+AV311+BB311+BF311,"NA"),IF(AND(AK311&lt;&gt;""),IF(AL311+AN311+AR311+AV311+AZ311+BD311&gt;=$BH$307,AL311+AN311+AR311+AV311+AZ311+BD311,"NA"),IF(AND(AO311&lt;&gt;""),IF(AJ311+AP311+AR311+AV311+AZ311+BD311&gt;=$BH$307,AJ311+AP311+AR311+AV311+AZ311+BD311,"NA"),IF(AND(AS311&lt;&gt;""),IF(AJ311+AN311+AT311+AV311+AZ311+BD311&gt;=$BH$307,AJ311+AN311+AT311+AV311+AZ311+BD311,"NA"),IF(AND(AW311&lt;&gt;""),IF(AJ311+AN311+AR311+AX311+AZ311+BD311&gt;=$BH$307,AJ311+AN311+AR311+AX311+AZ311+BD311,"NA"),IF(AND(BA311&lt;&gt;""),IF(AJ311+AN311+AR311+AV311+BB311+BD311&gt;=$BH$307,AJ311+AN311+AR311+AV311+BB311+BD311,"NA"),IF(AND(BE311&lt;&gt;""),IF(AJ311+AN311+AR311+AV311+AZ311+BF311&gt;=$BH$307,AJ311+AN311+AR311+AV311+AZ311+BF311,"NA"),"")))))))))))))))))))))))))))))))))))))))))))))))))))))))))))))))</f>
        <v/>
      </c>
      <c r="BI311" s="102"/>
    </row>
    <row r="312" spans="1:61" ht="26.25" customHeight="1">
      <c r="A312" s="101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92">
        <v>2</v>
      </c>
      <c r="AG312" s="190">
        <f t="shared" ref="AG312:AH312" si="327">B12</f>
        <v>0</v>
      </c>
      <c r="AH312" s="190">
        <f t="shared" si="327"/>
        <v>0</v>
      </c>
      <c r="AI312" s="140"/>
      <c r="AJ312" s="140">
        <f t="shared" si="313"/>
        <v>0</v>
      </c>
      <c r="AK312" s="140"/>
      <c r="AL312" s="140">
        <f t="shared" si="314"/>
        <v>0</v>
      </c>
      <c r="AM312" s="140"/>
      <c r="AN312" s="140">
        <f t="shared" si="315"/>
        <v>0</v>
      </c>
      <c r="AO312" s="140"/>
      <c r="AP312" s="140">
        <f t="shared" si="316"/>
        <v>0</v>
      </c>
      <c r="AQ312" s="140"/>
      <c r="AR312" s="140">
        <f t="shared" si="317"/>
        <v>0</v>
      </c>
      <c r="AS312" s="143"/>
      <c r="AT312" s="140">
        <f t="shared" si="318"/>
        <v>0</v>
      </c>
      <c r="AU312" s="143"/>
      <c r="AV312" s="140">
        <f t="shared" si="319"/>
        <v>0</v>
      </c>
      <c r="AW312" s="143"/>
      <c r="AX312" s="140">
        <f t="shared" si="320"/>
        <v>0</v>
      </c>
      <c r="AY312" s="140"/>
      <c r="AZ312" s="140">
        <f t="shared" si="321"/>
        <v>0</v>
      </c>
      <c r="BA312" s="140"/>
      <c r="BB312" s="140">
        <f t="shared" si="322"/>
        <v>0</v>
      </c>
      <c r="BC312" s="140"/>
      <c r="BD312" s="140">
        <f t="shared" si="323"/>
        <v>0</v>
      </c>
      <c r="BE312" s="140"/>
      <c r="BF312" s="140">
        <f t="shared" si="324"/>
        <v>0</v>
      </c>
      <c r="BG312" s="141">
        <f t="shared" si="325"/>
        <v>0</v>
      </c>
      <c r="BH312" s="141" t="str">
        <f t="shared" si="326"/>
        <v/>
      </c>
      <c r="BI312" s="102"/>
    </row>
    <row r="313" spans="1:61" ht="26.25" customHeight="1">
      <c r="A313" s="101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92">
        <v>3</v>
      </c>
      <c r="AG313" s="190">
        <f t="shared" ref="AG313:AH313" si="328">B13</f>
        <v>0</v>
      </c>
      <c r="AH313" s="190">
        <f t="shared" si="328"/>
        <v>0</v>
      </c>
      <c r="AI313" s="140"/>
      <c r="AJ313" s="140">
        <f t="shared" si="313"/>
        <v>0</v>
      </c>
      <c r="AK313" s="140"/>
      <c r="AL313" s="140">
        <f t="shared" si="314"/>
        <v>0</v>
      </c>
      <c r="AM313" s="140"/>
      <c r="AN313" s="140">
        <f t="shared" si="315"/>
        <v>0</v>
      </c>
      <c r="AO313" s="140"/>
      <c r="AP313" s="140">
        <f t="shared" si="316"/>
        <v>0</v>
      </c>
      <c r="AQ313" s="140"/>
      <c r="AR313" s="140">
        <f t="shared" si="317"/>
        <v>0</v>
      </c>
      <c r="AS313" s="144"/>
      <c r="AT313" s="140">
        <f t="shared" si="318"/>
        <v>0</v>
      </c>
      <c r="AU313" s="144"/>
      <c r="AV313" s="140">
        <f t="shared" si="319"/>
        <v>0</v>
      </c>
      <c r="AW313" s="144"/>
      <c r="AX313" s="140">
        <f t="shared" si="320"/>
        <v>0</v>
      </c>
      <c r="AY313" s="140"/>
      <c r="AZ313" s="140">
        <f t="shared" si="321"/>
        <v>0</v>
      </c>
      <c r="BA313" s="140"/>
      <c r="BB313" s="140">
        <f t="shared" si="322"/>
        <v>0</v>
      </c>
      <c r="BC313" s="140"/>
      <c r="BD313" s="140">
        <f t="shared" si="323"/>
        <v>0</v>
      </c>
      <c r="BE313" s="140"/>
      <c r="BF313" s="140">
        <f t="shared" si="324"/>
        <v>0</v>
      </c>
      <c r="BG313" s="141">
        <f t="shared" si="325"/>
        <v>0</v>
      </c>
      <c r="BH313" s="141" t="str">
        <f t="shared" si="326"/>
        <v/>
      </c>
      <c r="BI313" s="102"/>
    </row>
    <row r="314" spans="1:61" ht="26.25" customHeight="1">
      <c r="A314" s="101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92">
        <v>4</v>
      </c>
      <c r="AG314" s="190">
        <f t="shared" ref="AG314:AH314" si="329">B14</f>
        <v>0</v>
      </c>
      <c r="AH314" s="190">
        <f t="shared" si="329"/>
        <v>0</v>
      </c>
      <c r="AI314" s="140"/>
      <c r="AJ314" s="140">
        <f t="shared" si="313"/>
        <v>0</v>
      </c>
      <c r="AK314" s="140"/>
      <c r="AL314" s="140">
        <f t="shared" si="314"/>
        <v>0</v>
      </c>
      <c r="AM314" s="140"/>
      <c r="AN314" s="140">
        <f t="shared" si="315"/>
        <v>0</v>
      </c>
      <c r="AO314" s="140"/>
      <c r="AP314" s="140">
        <f t="shared" si="316"/>
        <v>0</v>
      </c>
      <c r="AQ314" s="140"/>
      <c r="AR314" s="140">
        <f t="shared" si="317"/>
        <v>0</v>
      </c>
      <c r="AS314" s="143"/>
      <c r="AT314" s="140">
        <f t="shared" si="318"/>
        <v>0</v>
      </c>
      <c r="AU314" s="143"/>
      <c r="AV314" s="140">
        <f t="shared" si="319"/>
        <v>0</v>
      </c>
      <c r="AW314" s="143"/>
      <c r="AX314" s="140">
        <f t="shared" si="320"/>
        <v>0</v>
      </c>
      <c r="AY314" s="140"/>
      <c r="AZ314" s="140">
        <f t="shared" si="321"/>
        <v>0</v>
      </c>
      <c r="BA314" s="140"/>
      <c r="BB314" s="140">
        <f t="shared" si="322"/>
        <v>0</v>
      </c>
      <c r="BC314" s="140"/>
      <c r="BD314" s="140">
        <f t="shared" si="323"/>
        <v>0</v>
      </c>
      <c r="BE314" s="140"/>
      <c r="BF314" s="140">
        <f t="shared" si="324"/>
        <v>0</v>
      </c>
      <c r="BG314" s="141">
        <f t="shared" si="325"/>
        <v>0</v>
      </c>
      <c r="BH314" s="141" t="str">
        <f t="shared" si="326"/>
        <v/>
      </c>
      <c r="BI314" s="102"/>
    </row>
    <row r="315" spans="1:61" ht="26.25" customHeight="1">
      <c r="A315" s="101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92">
        <v>5</v>
      </c>
      <c r="AG315" s="190">
        <f t="shared" ref="AG315:AH315" si="330">B15</f>
        <v>0</v>
      </c>
      <c r="AH315" s="190">
        <f t="shared" si="330"/>
        <v>0</v>
      </c>
      <c r="AI315" s="140"/>
      <c r="AJ315" s="140">
        <f t="shared" si="313"/>
        <v>0</v>
      </c>
      <c r="AK315" s="140"/>
      <c r="AL315" s="140">
        <f t="shared" si="314"/>
        <v>0</v>
      </c>
      <c r="AM315" s="140"/>
      <c r="AN315" s="140">
        <f t="shared" si="315"/>
        <v>0</v>
      </c>
      <c r="AO315" s="140"/>
      <c r="AP315" s="140">
        <f t="shared" si="316"/>
        <v>0</v>
      </c>
      <c r="AQ315" s="140"/>
      <c r="AR315" s="140">
        <f t="shared" si="317"/>
        <v>0</v>
      </c>
      <c r="AS315" s="140"/>
      <c r="AT315" s="140">
        <f t="shared" si="318"/>
        <v>0</v>
      </c>
      <c r="AU315" s="140"/>
      <c r="AV315" s="140">
        <f t="shared" si="319"/>
        <v>0</v>
      </c>
      <c r="AW315" s="140"/>
      <c r="AX315" s="140">
        <f t="shared" si="320"/>
        <v>0</v>
      </c>
      <c r="AY315" s="140"/>
      <c r="AZ315" s="140">
        <f t="shared" si="321"/>
        <v>0</v>
      </c>
      <c r="BA315" s="140"/>
      <c r="BB315" s="140">
        <f t="shared" si="322"/>
        <v>0</v>
      </c>
      <c r="BC315" s="140"/>
      <c r="BD315" s="140">
        <f t="shared" si="323"/>
        <v>0</v>
      </c>
      <c r="BE315" s="140"/>
      <c r="BF315" s="140">
        <f t="shared" si="324"/>
        <v>0</v>
      </c>
      <c r="BG315" s="141">
        <f t="shared" si="325"/>
        <v>0</v>
      </c>
      <c r="BH315" s="141" t="str">
        <f t="shared" si="326"/>
        <v/>
      </c>
      <c r="BI315" s="102"/>
    </row>
    <row r="316" spans="1:61" ht="26.25" customHeight="1">
      <c r="A316" s="101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92">
        <v>6</v>
      </c>
      <c r="AG316" s="190">
        <f t="shared" ref="AG316:AH316" si="331">B16</f>
        <v>0</v>
      </c>
      <c r="AH316" s="190">
        <f t="shared" si="331"/>
        <v>0</v>
      </c>
      <c r="AI316" s="140"/>
      <c r="AJ316" s="140">
        <f t="shared" si="313"/>
        <v>0</v>
      </c>
      <c r="AK316" s="140"/>
      <c r="AL316" s="140">
        <f t="shared" si="314"/>
        <v>0</v>
      </c>
      <c r="AM316" s="140"/>
      <c r="AN316" s="140">
        <f t="shared" si="315"/>
        <v>0</v>
      </c>
      <c r="AO316" s="140"/>
      <c r="AP316" s="140">
        <f t="shared" si="316"/>
        <v>0</v>
      </c>
      <c r="AQ316" s="140"/>
      <c r="AR316" s="140">
        <f t="shared" si="317"/>
        <v>0</v>
      </c>
      <c r="AS316" s="143"/>
      <c r="AT316" s="140">
        <f t="shared" si="318"/>
        <v>0</v>
      </c>
      <c r="AU316" s="143"/>
      <c r="AV316" s="140">
        <f t="shared" si="319"/>
        <v>0</v>
      </c>
      <c r="AW316" s="143"/>
      <c r="AX316" s="140">
        <f t="shared" si="320"/>
        <v>0</v>
      </c>
      <c r="AY316" s="140"/>
      <c r="AZ316" s="140">
        <f t="shared" si="321"/>
        <v>0</v>
      </c>
      <c r="BA316" s="140"/>
      <c r="BB316" s="140">
        <f t="shared" si="322"/>
        <v>0</v>
      </c>
      <c r="BC316" s="140"/>
      <c r="BD316" s="140">
        <f t="shared" si="323"/>
        <v>0</v>
      </c>
      <c r="BE316" s="140"/>
      <c r="BF316" s="140">
        <f t="shared" si="324"/>
        <v>0</v>
      </c>
      <c r="BG316" s="141">
        <f t="shared" si="325"/>
        <v>0</v>
      </c>
      <c r="BH316" s="141" t="str">
        <f t="shared" si="326"/>
        <v/>
      </c>
      <c r="BI316" s="102"/>
    </row>
    <row r="317" spans="1:61" ht="26.25" customHeight="1">
      <c r="A317" s="101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92">
        <v>7</v>
      </c>
      <c r="AG317" s="190">
        <f t="shared" ref="AG317:AH317" si="332">B17</f>
        <v>0</v>
      </c>
      <c r="AH317" s="190">
        <f t="shared" si="332"/>
        <v>0</v>
      </c>
      <c r="AI317" s="140"/>
      <c r="AJ317" s="140">
        <f t="shared" si="313"/>
        <v>0</v>
      </c>
      <c r="AK317" s="140"/>
      <c r="AL317" s="140">
        <f t="shared" si="314"/>
        <v>0</v>
      </c>
      <c r="AM317" s="140"/>
      <c r="AN317" s="140">
        <f t="shared" si="315"/>
        <v>0</v>
      </c>
      <c r="AO317" s="140"/>
      <c r="AP317" s="140">
        <f t="shared" si="316"/>
        <v>0</v>
      </c>
      <c r="AQ317" s="140"/>
      <c r="AR317" s="140">
        <f t="shared" si="317"/>
        <v>0</v>
      </c>
      <c r="AS317" s="140"/>
      <c r="AT317" s="140">
        <f t="shared" si="318"/>
        <v>0</v>
      </c>
      <c r="AU317" s="140"/>
      <c r="AV317" s="140">
        <f t="shared" si="319"/>
        <v>0</v>
      </c>
      <c r="AW317" s="140"/>
      <c r="AX317" s="140">
        <f t="shared" si="320"/>
        <v>0</v>
      </c>
      <c r="AY317" s="140"/>
      <c r="AZ317" s="140">
        <f t="shared" si="321"/>
        <v>0</v>
      </c>
      <c r="BA317" s="140"/>
      <c r="BB317" s="140">
        <f t="shared" si="322"/>
        <v>0</v>
      </c>
      <c r="BC317" s="140"/>
      <c r="BD317" s="140">
        <f t="shared" si="323"/>
        <v>0</v>
      </c>
      <c r="BE317" s="140"/>
      <c r="BF317" s="140">
        <f t="shared" si="324"/>
        <v>0</v>
      </c>
      <c r="BG317" s="141">
        <f t="shared" si="325"/>
        <v>0</v>
      </c>
      <c r="BH317" s="141" t="str">
        <f t="shared" si="326"/>
        <v/>
      </c>
      <c r="BI317" s="102"/>
    </row>
    <row r="318" spans="1:61" ht="26.25" customHeight="1">
      <c r="A318" s="101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92">
        <v>8</v>
      </c>
      <c r="AG318" s="190">
        <f t="shared" ref="AG318:AH318" si="333">B18</f>
        <v>0</v>
      </c>
      <c r="AH318" s="190">
        <f t="shared" si="333"/>
        <v>0</v>
      </c>
      <c r="AI318" s="140"/>
      <c r="AJ318" s="140">
        <f t="shared" si="313"/>
        <v>0</v>
      </c>
      <c r="AK318" s="140"/>
      <c r="AL318" s="140">
        <f t="shared" si="314"/>
        <v>0</v>
      </c>
      <c r="AM318" s="140"/>
      <c r="AN318" s="140">
        <f t="shared" si="315"/>
        <v>0</v>
      </c>
      <c r="AO318" s="140"/>
      <c r="AP318" s="140">
        <f t="shared" si="316"/>
        <v>0</v>
      </c>
      <c r="AQ318" s="140"/>
      <c r="AR318" s="140">
        <f t="shared" si="317"/>
        <v>0</v>
      </c>
      <c r="AS318" s="140"/>
      <c r="AT318" s="140">
        <f t="shared" si="318"/>
        <v>0</v>
      </c>
      <c r="AU318" s="140"/>
      <c r="AV318" s="140">
        <f t="shared" si="319"/>
        <v>0</v>
      </c>
      <c r="AW318" s="140"/>
      <c r="AX318" s="140">
        <f t="shared" si="320"/>
        <v>0</v>
      </c>
      <c r="AY318" s="140"/>
      <c r="AZ318" s="140">
        <f t="shared" si="321"/>
        <v>0</v>
      </c>
      <c r="BA318" s="140"/>
      <c r="BB318" s="140">
        <f t="shared" si="322"/>
        <v>0</v>
      </c>
      <c r="BC318" s="140"/>
      <c r="BD318" s="140">
        <f t="shared" si="323"/>
        <v>0</v>
      </c>
      <c r="BE318" s="140"/>
      <c r="BF318" s="140">
        <f t="shared" si="324"/>
        <v>0</v>
      </c>
      <c r="BG318" s="141">
        <f t="shared" si="325"/>
        <v>0</v>
      </c>
      <c r="BH318" s="141" t="str">
        <f t="shared" si="326"/>
        <v/>
      </c>
      <c r="BI318" s="102"/>
    </row>
    <row r="319" spans="1:61" ht="26.25" customHeight="1">
      <c r="A319" s="101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92">
        <v>9</v>
      </c>
      <c r="AG319" s="190">
        <f t="shared" ref="AG319:AH319" si="334">B19</f>
        <v>0</v>
      </c>
      <c r="AH319" s="190">
        <f t="shared" si="334"/>
        <v>0</v>
      </c>
      <c r="AI319" s="140"/>
      <c r="AJ319" s="140">
        <f t="shared" si="313"/>
        <v>0</v>
      </c>
      <c r="AK319" s="140"/>
      <c r="AL319" s="140">
        <f t="shared" si="314"/>
        <v>0</v>
      </c>
      <c r="AM319" s="140"/>
      <c r="AN319" s="140">
        <f t="shared" si="315"/>
        <v>0</v>
      </c>
      <c r="AO319" s="140"/>
      <c r="AP319" s="140">
        <f t="shared" si="316"/>
        <v>0</v>
      </c>
      <c r="AQ319" s="140"/>
      <c r="AR319" s="140">
        <f t="shared" si="317"/>
        <v>0</v>
      </c>
      <c r="AS319" s="140"/>
      <c r="AT319" s="140">
        <f t="shared" si="318"/>
        <v>0</v>
      </c>
      <c r="AU319" s="140"/>
      <c r="AV319" s="140">
        <f t="shared" si="319"/>
        <v>0</v>
      </c>
      <c r="AW319" s="140"/>
      <c r="AX319" s="140">
        <f t="shared" si="320"/>
        <v>0</v>
      </c>
      <c r="AY319" s="140"/>
      <c r="AZ319" s="140">
        <f t="shared" si="321"/>
        <v>0</v>
      </c>
      <c r="BA319" s="140"/>
      <c r="BB319" s="140">
        <f t="shared" si="322"/>
        <v>0</v>
      </c>
      <c r="BC319" s="140"/>
      <c r="BD319" s="140">
        <f t="shared" si="323"/>
        <v>0</v>
      </c>
      <c r="BE319" s="140"/>
      <c r="BF319" s="140">
        <f t="shared" si="324"/>
        <v>0</v>
      </c>
      <c r="BG319" s="141">
        <f t="shared" si="325"/>
        <v>0</v>
      </c>
      <c r="BH319" s="141" t="str">
        <f t="shared" si="326"/>
        <v/>
      </c>
      <c r="BI319" s="102"/>
    </row>
    <row r="320" spans="1:61" ht="26.25" customHeight="1">
      <c r="A320" s="101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92">
        <v>10</v>
      </c>
      <c r="AG320" s="190">
        <f t="shared" ref="AG320:AH320" si="335">B20</f>
        <v>0</v>
      </c>
      <c r="AH320" s="190">
        <f t="shared" si="335"/>
        <v>0</v>
      </c>
      <c r="AI320" s="140"/>
      <c r="AJ320" s="140">
        <f t="shared" si="313"/>
        <v>0</v>
      </c>
      <c r="AK320" s="140"/>
      <c r="AL320" s="140">
        <f t="shared" si="314"/>
        <v>0</v>
      </c>
      <c r="AM320" s="140"/>
      <c r="AN320" s="140">
        <f t="shared" si="315"/>
        <v>0</v>
      </c>
      <c r="AO320" s="140"/>
      <c r="AP320" s="140">
        <f t="shared" si="316"/>
        <v>0</v>
      </c>
      <c r="AQ320" s="140"/>
      <c r="AR320" s="140">
        <f t="shared" si="317"/>
        <v>0</v>
      </c>
      <c r="AS320" s="140"/>
      <c r="AT320" s="140">
        <f t="shared" si="318"/>
        <v>0</v>
      </c>
      <c r="AU320" s="140"/>
      <c r="AV320" s="140">
        <f t="shared" si="319"/>
        <v>0</v>
      </c>
      <c r="AW320" s="140"/>
      <c r="AX320" s="140">
        <f t="shared" si="320"/>
        <v>0</v>
      </c>
      <c r="AY320" s="140"/>
      <c r="AZ320" s="140">
        <f t="shared" si="321"/>
        <v>0</v>
      </c>
      <c r="BA320" s="140"/>
      <c r="BB320" s="140">
        <f t="shared" si="322"/>
        <v>0</v>
      </c>
      <c r="BC320" s="140"/>
      <c r="BD320" s="140">
        <f t="shared" si="323"/>
        <v>0</v>
      </c>
      <c r="BE320" s="140"/>
      <c r="BF320" s="140">
        <f t="shared" si="324"/>
        <v>0</v>
      </c>
      <c r="BG320" s="141">
        <f t="shared" si="325"/>
        <v>0</v>
      </c>
      <c r="BH320" s="141" t="str">
        <f t="shared" si="326"/>
        <v/>
      </c>
      <c r="BI320" s="102"/>
    </row>
    <row r="321" spans="1:61" ht="26.25" customHeight="1">
      <c r="A321" s="101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92">
        <v>11</v>
      </c>
      <c r="AG321" s="190">
        <f t="shared" ref="AG321:AH321" si="336">B21</f>
        <v>0</v>
      </c>
      <c r="AH321" s="190">
        <f t="shared" si="336"/>
        <v>0</v>
      </c>
      <c r="AI321" s="140"/>
      <c r="AJ321" s="140">
        <f t="shared" si="313"/>
        <v>0</v>
      </c>
      <c r="AK321" s="140"/>
      <c r="AL321" s="140">
        <f t="shared" si="314"/>
        <v>0</v>
      </c>
      <c r="AM321" s="140"/>
      <c r="AN321" s="140">
        <f t="shared" si="315"/>
        <v>0</v>
      </c>
      <c r="AO321" s="140"/>
      <c r="AP321" s="140">
        <f t="shared" si="316"/>
        <v>0</v>
      </c>
      <c r="AQ321" s="140"/>
      <c r="AR321" s="140">
        <f t="shared" si="317"/>
        <v>0</v>
      </c>
      <c r="AS321" s="140"/>
      <c r="AT321" s="140">
        <f t="shared" si="318"/>
        <v>0</v>
      </c>
      <c r="AU321" s="140"/>
      <c r="AV321" s="140">
        <f t="shared" si="319"/>
        <v>0</v>
      </c>
      <c r="AW321" s="140"/>
      <c r="AX321" s="140">
        <f t="shared" si="320"/>
        <v>0</v>
      </c>
      <c r="AY321" s="140"/>
      <c r="AZ321" s="140">
        <f t="shared" si="321"/>
        <v>0</v>
      </c>
      <c r="BA321" s="140"/>
      <c r="BB321" s="140">
        <f t="shared" si="322"/>
        <v>0</v>
      </c>
      <c r="BC321" s="140"/>
      <c r="BD321" s="140">
        <f t="shared" si="323"/>
        <v>0</v>
      </c>
      <c r="BE321" s="140"/>
      <c r="BF321" s="140">
        <f t="shared" si="324"/>
        <v>0</v>
      </c>
      <c r="BG321" s="141">
        <f t="shared" si="325"/>
        <v>0</v>
      </c>
      <c r="BH321" s="141" t="str">
        <f t="shared" si="326"/>
        <v/>
      </c>
      <c r="BI321" s="102"/>
    </row>
    <row r="322" spans="1:61" ht="26.25" customHeight="1">
      <c r="A322" s="101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92">
        <v>12</v>
      </c>
      <c r="AG322" s="190">
        <f t="shared" ref="AG322:AH322" si="337">B22</f>
        <v>0</v>
      </c>
      <c r="AH322" s="190">
        <f t="shared" si="337"/>
        <v>0</v>
      </c>
      <c r="AI322" s="140"/>
      <c r="AJ322" s="140">
        <f t="shared" si="313"/>
        <v>0</v>
      </c>
      <c r="AK322" s="140"/>
      <c r="AL322" s="140">
        <f t="shared" si="314"/>
        <v>0</v>
      </c>
      <c r="AM322" s="140"/>
      <c r="AN322" s="140">
        <f t="shared" si="315"/>
        <v>0</v>
      </c>
      <c r="AO322" s="140"/>
      <c r="AP322" s="140">
        <f t="shared" si="316"/>
        <v>0</v>
      </c>
      <c r="AQ322" s="140"/>
      <c r="AR322" s="140">
        <f t="shared" si="317"/>
        <v>0</v>
      </c>
      <c r="AS322" s="140"/>
      <c r="AT322" s="140">
        <f t="shared" si="318"/>
        <v>0</v>
      </c>
      <c r="AU322" s="140"/>
      <c r="AV322" s="140">
        <f t="shared" si="319"/>
        <v>0</v>
      </c>
      <c r="AW322" s="140"/>
      <c r="AX322" s="140">
        <f t="shared" si="320"/>
        <v>0</v>
      </c>
      <c r="AY322" s="140"/>
      <c r="AZ322" s="140">
        <f t="shared" si="321"/>
        <v>0</v>
      </c>
      <c r="BA322" s="140"/>
      <c r="BB322" s="140">
        <f t="shared" si="322"/>
        <v>0</v>
      </c>
      <c r="BC322" s="140"/>
      <c r="BD322" s="140">
        <f t="shared" si="323"/>
        <v>0</v>
      </c>
      <c r="BE322" s="140"/>
      <c r="BF322" s="140">
        <f t="shared" si="324"/>
        <v>0</v>
      </c>
      <c r="BG322" s="141">
        <f t="shared" si="325"/>
        <v>0</v>
      </c>
      <c r="BH322" s="141" t="str">
        <f t="shared" si="326"/>
        <v/>
      </c>
      <c r="BI322" s="102"/>
    </row>
    <row r="323" spans="1:61" ht="26.25" customHeight="1">
      <c r="A323" s="101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92">
        <v>13</v>
      </c>
      <c r="AG323" s="190">
        <f t="shared" ref="AG323:AH323" si="338">B23</f>
        <v>0</v>
      </c>
      <c r="AH323" s="190">
        <f t="shared" si="338"/>
        <v>0</v>
      </c>
      <c r="AI323" s="140"/>
      <c r="AJ323" s="140">
        <f t="shared" si="313"/>
        <v>0</v>
      </c>
      <c r="AK323" s="140"/>
      <c r="AL323" s="140">
        <f t="shared" si="314"/>
        <v>0</v>
      </c>
      <c r="AM323" s="140"/>
      <c r="AN323" s="140">
        <f t="shared" si="315"/>
        <v>0</v>
      </c>
      <c r="AO323" s="140"/>
      <c r="AP323" s="140">
        <f t="shared" si="316"/>
        <v>0</v>
      </c>
      <c r="AQ323" s="140"/>
      <c r="AR323" s="140">
        <f t="shared" si="317"/>
        <v>0</v>
      </c>
      <c r="AS323" s="140"/>
      <c r="AT323" s="140">
        <f t="shared" si="318"/>
        <v>0</v>
      </c>
      <c r="AU323" s="140"/>
      <c r="AV323" s="140">
        <f t="shared" si="319"/>
        <v>0</v>
      </c>
      <c r="AW323" s="140"/>
      <c r="AX323" s="140">
        <f t="shared" si="320"/>
        <v>0</v>
      </c>
      <c r="AY323" s="140"/>
      <c r="AZ323" s="140">
        <f t="shared" si="321"/>
        <v>0</v>
      </c>
      <c r="BA323" s="140"/>
      <c r="BB323" s="140">
        <f t="shared" si="322"/>
        <v>0</v>
      </c>
      <c r="BC323" s="140"/>
      <c r="BD323" s="140">
        <f t="shared" si="323"/>
        <v>0</v>
      </c>
      <c r="BE323" s="140"/>
      <c r="BF323" s="140">
        <f t="shared" si="324"/>
        <v>0</v>
      </c>
      <c r="BG323" s="141">
        <f t="shared" si="325"/>
        <v>0</v>
      </c>
      <c r="BH323" s="141" t="str">
        <f t="shared" si="326"/>
        <v/>
      </c>
      <c r="BI323" s="102"/>
    </row>
    <row r="324" spans="1:61" ht="26.25" customHeight="1">
      <c r="A324" s="101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92">
        <v>14</v>
      </c>
      <c r="AG324" s="190">
        <f t="shared" ref="AG324:AH324" si="339">B24</f>
        <v>0</v>
      </c>
      <c r="AH324" s="190">
        <f t="shared" si="339"/>
        <v>0</v>
      </c>
      <c r="AI324" s="140"/>
      <c r="AJ324" s="140">
        <f t="shared" si="313"/>
        <v>0</v>
      </c>
      <c r="AK324" s="140"/>
      <c r="AL324" s="140">
        <f t="shared" si="314"/>
        <v>0</v>
      </c>
      <c r="AM324" s="140"/>
      <c r="AN324" s="140">
        <f t="shared" si="315"/>
        <v>0</v>
      </c>
      <c r="AO324" s="140"/>
      <c r="AP324" s="140">
        <f t="shared" si="316"/>
        <v>0</v>
      </c>
      <c r="AQ324" s="140"/>
      <c r="AR324" s="140">
        <f t="shared" si="317"/>
        <v>0</v>
      </c>
      <c r="AS324" s="140"/>
      <c r="AT324" s="140">
        <f t="shared" si="318"/>
        <v>0</v>
      </c>
      <c r="AU324" s="140"/>
      <c r="AV324" s="140">
        <f t="shared" si="319"/>
        <v>0</v>
      </c>
      <c r="AW324" s="140"/>
      <c r="AX324" s="140">
        <f t="shared" si="320"/>
        <v>0</v>
      </c>
      <c r="AY324" s="140"/>
      <c r="AZ324" s="140">
        <f t="shared" si="321"/>
        <v>0</v>
      </c>
      <c r="BA324" s="140"/>
      <c r="BB324" s="140">
        <f t="shared" si="322"/>
        <v>0</v>
      </c>
      <c r="BC324" s="140"/>
      <c r="BD324" s="140">
        <f t="shared" si="323"/>
        <v>0</v>
      </c>
      <c r="BE324" s="140"/>
      <c r="BF324" s="140">
        <f t="shared" si="324"/>
        <v>0</v>
      </c>
      <c r="BG324" s="141">
        <f t="shared" si="325"/>
        <v>0</v>
      </c>
      <c r="BH324" s="141" t="str">
        <f t="shared" si="326"/>
        <v/>
      </c>
      <c r="BI324" s="102"/>
    </row>
    <row r="325" spans="1:61" ht="26.25" customHeight="1">
      <c r="A325" s="101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92">
        <v>15</v>
      </c>
      <c r="AG325" s="190">
        <f t="shared" ref="AG325:AH325" si="340">B25</f>
        <v>0</v>
      </c>
      <c r="AH325" s="190">
        <f t="shared" si="340"/>
        <v>0</v>
      </c>
      <c r="AI325" s="140"/>
      <c r="AJ325" s="140">
        <f t="shared" si="313"/>
        <v>0</v>
      </c>
      <c r="AK325" s="140"/>
      <c r="AL325" s="140">
        <f t="shared" si="314"/>
        <v>0</v>
      </c>
      <c r="AM325" s="140"/>
      <c r="AN325" s="140">
        <f t="shared" si="315"/>
        <v>0</v>
      </c>
      <c r="AO325" s="140"/>
      <c r="AP325" s="140">
        <f t="shared" si="316"/>
        <v>0</v>
      </c>
      <c r="AQ325" s="140"/>
      <c r="AR325" s="140">
        <f t="shared" si="317"/>
        <v>0</v>
      </c>
      <c r="AS325" s="140"/>
      <c r="AT325" s="140">
        <f t="shared" si="318"/>
        <v>0</v>
      </c>
      <c r="AU325" s="140"/>
      <c r="AV325" s="140">
        <f t="shared" si="319"/>
        <v>0</v>
      </c>
      <c r="AW325" s="140"/>
      <c r="AX325" s="140">
        <f t="shared" si="320"/>
        <v>0</v>
      </c>
      <c r="AY325" s="140"/>
      <c r="AZ325" s="140">
        <f t="shared" si="321"/>
        <v>0</v>
      </c>
      <c r="BA325" s="140"/>
      <c r="BB325" s="140">
        <f t="shared" si="322"/>
        <v>0</v>
      </c>
      <c r="BC325" s="140"/>
      <c r="BD325" s="140">
        <f t="shared" si="323"/>
        <v>0</v>
      </c>
      <c r="BE325" s="140"/>
      <c r="BF325" s="140">
        <f t="shared" si="324"/>
        <v>0</v>
      </c>
      <c r="BG325" s="141">
        <f t="shared" si="325"/>
        <v>0</v>
      </c>
      <c r="BH325" s="141" t="str">
        <f t="shared" si="326"/>
        <v/>
      </c>
      <c r="BI325" s="102"/>
    </row>
    <row r="326" spans="1:61" ht="26.25" customHeight="1">
      <c r="A326" s="101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92">
        <v>16</v>
      </c>
      <c r="AG326" s="190">
        <f t="shared" ref="AG326:AH326" si="341">B26</f>
        <v>0</v>
      </c>
      <c r="AH326" s="190">
        <f t="shared" si="341"/>
        <v>0</v>
      </c>
      <c r="AI326" s="140"/>
      <c r="AJ326" s="140">
        <f t="shared" si="313"/>
        <v>0</v>
      </c>
      <c r="AK326" s="140"/>
      <c r="AL326" s="140">
        <f t="shared" si="314"/>
        <v>0</v>
      </c>
      <c r="AM326" s="140"/>
      <c r="AN326" s="140">
        <f t="shared" si="315"/>
        <v>0</v>
      </c>
      <c r="AO326" s="140"/>
      <c r="AP326" s="140">
        <f t="shared" si="316"/>
        <v>0</v>
      </c>
      <c r="AQ326" s="140"/>
      <c r="AR326" s="140">
        <f t="shared" si="317"/>
        <v>0</v>
      </c>
      <c r="AS326" s="140"/>
      <c r="AT326" s="140">
        <f t="shared" si="318"/>
        <v>0</v>
      </c>
      <c r="AU326" s="140"/>
      <c r="AV326" s="140">
        <f t="shared" si="319"/>
        <v>0</v>
      </c>
      <c r="AW326" s="140"/>
      <c r="AX326" s="140">
        <f t="shared" si="320"/>
        <v>0</v>
      </c>
      <c r="AY326" s="140"/>
      <c r="AZ326" s="140">
        <f t="shared" si="321"/>
        <v>0</v>
      </c>
      <c r="BA326" s="140"/>
      <c r="BB326" s="140">
        <f t="shared" si="322"/>
        <v>0</v>
      </c>
      <c r="BC326" s="140"/>
      <c r="BD326" s="140">
        <f t="shared" si="323"/>
        <v>0</v>
      </c>
      <c r="BE326" s="140"/>
      <c r="BF326" s="140">
        <f t="shared" si="324"/>
        <v>0</v>
      </c>
      <c r="BG326" s="141">
        <f t="shared" si="325"/>
        <v>0</v>
      </c>
      <c r="BH326" s="141" t="str">
        <f t="shared" si="326"/>
        <v/>
      </c>
      <c r="BI326" s="102"/>
    </row>
    <row r="327" spans="1:61" ht="26.25" customHeight="1">
      <c r="A327" s="101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92">
        <v>17</v>
      </c>
      <c r="AG327" s="190">
        <f t="shared" ref="AG327:AH327" si="342">B27</f>
        <v>0</v>
      </c>
      <c r="AH327" s="190">
        <f t="shared" si="342"/>
        <v>0</v>
      </c>
      <c r="AI327" s="140"/>
      <c r="AJ327" s="140">
        <f t="shared" si="313"/>
        <v>0</v>
      </c>
      <c r="AK327" s="140"/>
      <c r="AL327" s="140">
        <f t="shared" si="314"/>
        <v>0</v>
      </c>
      <c r="AM327" s="140"/>
      <c r="AN327" s="140">
        <f t="shared" si="315"/>
        <v>0</v>
      </c>
      <c r="AO327" s="140"/>
      <c r="AP327" s="140">
        <f t="shared" si="316"/>
        <v>0</v>
      </c>
      <c r="AQ327" s="140"/>
      <c r="AR327" s="140">
        <f t="shared" si="317"/>
        <v>0</v>
      </c>
      <c r="AS327" s="140"/>
      <c r="AT327" s="140">
        <f t="shared" si="318"/>
        <v>0</v>
      </c>
      <c r="AU327" s="140"/>
      <c r="AV327" s="140">
        <f t="shared" si="319"/>
        <v>0</v>
      </c>
      <c r="AW327" s="140"/>
      <c r="AX327" s="140">
        <f t="shared" si="320"/>
        <v>0</v>
      </c>
      <c r="AY327" s="140"/>
      <c r="AZ327" s="140">
        <f t="shared" si="321"/>
        <v>0</v>
      </c>
      <c r="BA327" s="140"/>
      <c r="BB327" s="140">
        <f t="shared" si="322"/>
        <v>0</v>
      </c>
      <c r="BC327" s="140"/>
      <c r="BD327" s="140">
        <f t="shared" si="323"/>
        <v>0</v>
      </c>
      <c r="BE327" s="140"/>
      <c r="BF327" s="140">
        <f t="shared" si="324"/>
        <v>0</v>
      </c>
      <c r="BG327" s="141">
        <f t="shared" si="325"/>
        <v>0</v>
      </c>
      <c r="BH327" s="141" t="str">
        <f t="shared" si="326"/>
        <v/>
      </c>
      <c r="BI327" s="102"/>
    </row>
    <row r="328" spans="1:61" ht="26.25" customHeight="1">
      <c r="A328" s="101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92">
        <v>18</v>
      </c>
      <c r="AG328" s="190">
        <f t="shared" ref="AG328:AH328" si="343">B28</f>
        <v>0</v>
      </c>
      <c r="AH328" s="190">
        <f t="shared" si="343"/>
        <v>0</v>
      </c>
      <c r="AI328" s="140"/>
      <c r="AJ328" s="140">
        <f t="shared" si="313"/>
        <v>0</v>
      </c>
      <c r="AK328" s="140"/>
      <c r="AL328" s="140">
        <f t="shared" si="314"/>
        <v>0</v>
      </c>
      <c r="AM328" s="140"/>
      <c r="AN328" s="140">
        <f t="shared" si="315"/>
        <v>0</v>
      </c>
      <c r="AO328" s="140"/>
      <c r="AP328" s="140">
        <f t="shared" si="316"/>
        <v>0</v>
      </c>
      <c r="AQ328" s="140"/>
      <c r="AR328" s="140">
        <f t="shared" si="317"/>
        <v>0</v>
      </c>
      <c r="AS328" s="140"/>
      <c r="AT328" s="140">
        <f t="shared" si="318"/>
        <v>0</v>
      </c>
      <c r="AU328" s="140"/>
      <c r="AV328" s="140">
        <f t="shared" si="319"/>
        <v>0</v>
      </c>
      <c r="AW328" s="140"/>
      <c r="AX328" s="140">
        <f t="shared" si="320"/>
        <v>0</v>
      </c>
      <c r="AY328" s="140"/>
      <c r="AZ328" s="140">
        <f t="shared" si="321"/>
        <v>0</v>
      </c>
      <c r="BA328" s="140"/>
      <c r="BB328" s="140">
        <f t="shared" si="322"/>
        <v>0</v>
      </c>
      <c r="BC328" s="140"/>
      <c r="BD328" s="140">
        <f t="shared" si="323"/>
        <v>0</v>
      </c>
      <c r="BE328" s="140"/>
      <c r="BF328" s="140">
        <f t="shared" si="324"/>
        <v>0</v>
      </c>
      <c r="BG328" s="141">
        <f t="shared" si="325"/>
        <v>0</v>
      </c>
      <c r="BH328" s="141" t="str">
        <f t="shared" si="326"/>
        <v/>
      </c>
      <c r="BI328" s="102"/>
    </row>
    <row r="329" spans="1:61" ht="26.25" customHeight="1">
      <c r="A329" s="101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92">
        <v>19</v>
      </c>
      <c r="AG329" s="190">
        <f t="shared" ref="AG329:AH329" si="344">B29</f>
        <v>0</v>
      </c>
      <c r="AH329" s="190">
        <f t="shared" si="344"/>
        <v>0</v>
      </c>
      <c r="AI329" s="140"/>
      <c r="AJ329" s="140">
        <f t="shared" si="313"/>
        <v>0</v>
      </c>
      <c r="AK329" s="140"/>
      <c r="AL329" s="140">
        <f t="shared" si="314"/>
        <v>0</v>
      </c>
      <c r="AM329" s="140"/>
      <c r="AN329" s="140">
        <f t="shared" si="315"/>
        <v>0</v>
      </c>
      <c r="AO329" s="140"/>
      <c r="AP329" s="140">
        <f t="shared" si="316"/>
        <v>0</v>
      </c>
      <c r="AQ329" s="140"/>
      <c r="AR329" s="140">
        <f t="shared" si="317"/>
        <v>0</v>
      </c>
      <c r="AS329" s="140"/>
      <c r="AT329" s="140">
        <f t="shared" si="318"/>
        <v>0</v>
      </c>
      <c r="AU329" s="140"/>
      <c r="AV329" s="140">
        <f t="shared" si="319"/>
        <v>0</v>
      </c>
      <c r="AW329" s="140"/>
      <c r="AX329" s="140">
        <f t="shared" si="320"/>
        <v>0</v>
      </c>
      <c r="AY329" s="140"/>
      <c r="AZ329" s="140">
        <f t="shared" si="321"/>
        <v>0</v>
      </c>
      <c r="BA329" s="140"/>
      <c r="BB329" s="140">
        <f t="shared" si="322"/>
        <v>0</v>
      </c>
      <c r="BC329" s="140"/>
      <c r="BD329" s="140">
        <f t="shared" si="323"/>
        <v>0</v>
      </c>
      <c r="BE329" s="140"/>
      <c r="BF329" s="140">
        <f t="shared" si="324"/>
        <v>0</v>
      </c>
      <c r="BG329" s="141">
        <f t="shared" si="325"/>
        <v>0</v>
      </c>
      <c r="BH329" s="141" t="str">
        <f t="shared" si="326"/>
        <v/>
      </c>
      <c r="BI329" s="102"/>
    </row>
    <row r="330" spans="1:61" ht="26.25" customHeight="1">
      <c r="A330" s="101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92">
        <v>20</v>
      </c>
      <c r="AG330" s="190">
        <f t="shared" ref="AG330:AH330" si="345">B30</f>
        <v>0</v>
      </c>
      <c r="AH330" s="190">
        <f t="shared" si="345"/>
        <v>0</v>
      </c>
      <c r="AI330" s="140"/>
      <c r="AJ330" s="140">
        <f t="shared" si="313"/>
        <v>0</v>
      </c>
      <c r="AK330" s="140"/>
      <c r="AL330" s="140">
        <f t="shared" si="314"/>
        <v>0</v>
      </c>
      <c r="AM330" s="140"/>
      <c r="AN330" s="140">
        <f t="shared" si="315"/>
        <v>0</v>
      </c>
      <c r="AO330" s="140"/>
      <c r="AP330" s="140">
        <f t="shared" si="316"/>
        <v>0</v>
      </c>
      <c r="AQ330" s="140"/>
      <c r="AR330" s="140">
        <f t="shared" si="317"/>
        <v>0</v>
      </c>
      <c r="AS330" s="140"/>
      <c r="AT330" s="140">
        <f t="shared" si="318"/>
        <v>0</v>
      </c>
      <c r="AU330" s="140"/>
      <c r="AV330" s="140">
        <f t="shared" si="319"/>
        <v>0</v>
      </c>
      <c r="AW330" s="140"/>
      <c r="AX330" s="140">
        <f t="shared" si="320"/>
        <v>0</v>
      </c>
      <c r="AY330" s="140"/>
      <c r="AZ330" s="140">
        <f t="shared" si="321"/>
        <v>0</v>
      </c>
      <c r="BA330" s="140"/>
      <c r="BB330" s="140">
        <f t="shared" si="322"/>
        <v>0</v>
      </c>
      <c r="BC330" s="140"/>
      <c r="BD330" s="140">
        <f t="shared" si="323"/>
        <v>0</v>
      </c>
      <c r="BE330" s="140"/>
      <c r="BF330" s="140">
        <f t="shared" si="324"/>
        <v>0</v>
      </c>
      <c r="BG330" s="141">
        <f t="shared" si="325"/>
        <v>0</v>
      </c>
      <c r="BH330" s="141" t="str">
        <f t="shared" si="326"/>
        <v/>
      </c>
      <c r="BI330" s="102"/>
    </row>
    <row r="331" spans="1:61" ht="26.25" customHeight="1">
      <c r="A331" s="101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92">
        <v>21</v>
      </c>
      <c r="AG331" s="190">
        <f t="shared" ref="AG331:AH331" si="346">B31</f>
        <v>0</v>
      </c>
      <c r="AH331" s="190">
        <f t="shared" si="346"/>
        <v>0</v>
      </c>
      <c r="AI331" s="140"/>
      <c r="AJ331" s="140">
        <f t="shared" si="313"/>
        <v>0</v>
      </c>
      <c r="AK331" s="140"/>
      <c r="AL331" s="140">
        <f t="shared" si="314"/>
        <v>0</v>
      </c>
      <c r="AM331" s="140"/>
      <c r="AN331" s="140">
        <f t="shared" si="315"/>
        <v>0</v>
      </c>
      <c r="AO331" s="140"/>
      <c r="AP331" s="140">
        <f t="shared" si="316"/>
        <v>0</v>
      </c>
      <c r="AQ331" s="140"/>
      <c r="AR331" s="140">
        <f t="shared" si="317"/>
        <v>0</v>
      </c>
      <c r="AS331" s="140"/>
      <c r="AT331" s="140">
        <f t="shared" si="318"/>
        <v>0</v>
      </c>
      <c r="AU331" s="140"/>
      <c r="AV331" s="140">
        <f t="shared" si="319"/>
        <v>0</v>
      </c>
      <c r="AW331" s="140"/>
      <c r="AX331" s="140">
        <f t="shared" si="320"/>
        <v>0</v>
      </c>
      <c r="AY331" s="140"/>
      <c r="AZ331" s="140">
        <f t="shared" si="321"/>
        <v>0</v>
      </c>
      <c r="BA331" s="140"/>
      <c r="BB331" s="140">
        <f t="shared" si="322"/>
        <v>0</v>
      </c>
      <c r="BC331" s="140"/>
      <c r="BD331" s="140">
        <f t="shared" si="323"/>
        <v>0</v>
      </c>
      <c r="BE331" s="140"/>
      <c r="BF331" s="140">
        <f t="shared" si="324"/>
        <v>0</v>
      </c>
      <c r="BG331" s="141">
        <f t="shared" si="325"/>
        <v>0</v>
      </c>
      <c r="BH331" s="141" t="str">
        <f t="shared" si="326"/>
        <v/>
      </c>
      <c r="BI331" s="102"/>
    </row>
    <row r="332" spans="1:61" ht="26.25" customHeight="1">
      <c r="A332" s="101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92">
        <v>22</v>
      </c>
      <c r="AG332" s="190">
        <f t="shared" ref="AG332:AH332" si="347">B32</f>
        <v>0</v>
      </c>
      <c r="AH332" s="190">
        <f t="shared" si="347"/>
        <v>0</v>
      </c>
      <c r="AI332" s="140"/>
      <c r="AJ332" s="140">
        <f t="shared" si="313"/>
        <v>0</v>
      </c>
      <c r="AK332" s="140"/>
      <c r="AL332" s="140">
        <f t="shared" si="314"/>
        <v>0</v>
      </c>
      <c r="AM332" s="140"/>
      <c r="AN332" s="140">
        <f t="shared" si="315"/>
        <v>0</v>
      </c>
      <c r="AO332" s="140"/>
      <c r="AP332" s="140">
        <f t="shared" si="316"/>
        <v>0</v>
      </c>
      <c r="AQ332" s="140"/>
      <c r="AR332" s="140">
        <f t="shared" si="317"/>
        <v>0</v>
      </c>
      <c r="AS332" s="140"/>
      <c r="AT332" s="140">
        <f t="shared" si="318"/>
        <v>0</v>
      </c>
      <c r="AU332" s="140"/>
      <c r="AV332" s="140">
        <f t="shared" si="319"/>
        <v>0</v>
      </c>
      <c r="AW332" s="140"/>
      <c r="AX332" s="140">
        <f t="shared" si="320"/>
        <v>0</v>
      </c>
      <c r="AY332" s="140"/>
      <c r="AZ332" s="140">
        <f t="shared" si="321"/>
        <v>0</v>
      </c>
      <c r="BA332" s="140"/>
      <c r="BB332" s="140">
        <f t="shared" si="322"/>
        <v>0</v>
      </c>
      <c r="BC332" s="140"/>
      <c r="BD332" s="140">
        <f t="shared" si="323"/>
        <v>0</v>
      </c>
      <c r="BE332" s="140"/>
      <c r="BF332" s="140">
        <f t="shared" si="324"/>
        <v>0</v>
      </c>
      <c r="BG332" s="141">
        <f t="shared" si="325"/>
        <v>0</v>
      </c>
      <c r="BH332" s="141" t="str">
        <f t="shared" si="326"/>
        <v/>
      </c>
      <c r="BI332" s="102"/>
    </row>
    <row r="333" spans="1:61" ht="26.25" customHeight="1">
      <c r="A333" s="101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92">
        <v>23</v>
      </c>
      <c r="AG333" s="190">
        <f t="shared" ref="AG333:AH333" si="348">B33</f>
        <v>0</v>
      </c>
      <c r="AH333" s="190">
        <f t="shared" si="348"/>
        <v>0</v>
      </c>
      <c r="AI333" s="140"/>
      <c r="AJ333" s="140">
        <f t="shared" si="313"/>
        <v>0</v>
      </c>
      <c r="AK333" s="140"/>
      <c r="AL333" s="140">
        <f t="shared" si="314"/>
        <v>0</v>
      </c>
      <c r="AM333" s="140"/>
      <c r="AN333" s="140">
        <f t="shared" si="315"/>
        <v>0</v>
      </c>
      <c r="AO333" s="140"/>
      <c r="AP333" s="140">
        <f t="shared" si="316"/>
        <v>0</v>
      </c>
      <c r="AQ333" s="140"/>
      <c r="AR333" s="140">
        <f t="shared" si="317"/>
        <v>0</v>
      </c>
      <c r="AS333" s="140"/>
      <c r="AT333" s="140">
        <f t="shared" si="318"/>
        <v>0</v>
      </c>
      <c r="AU333" s="140"/>
      <c r="AV333" s="140">
        <f t="shared" si="319"/>
        <v>0</v>
      </c>
      <c r="AW333" s="140"/>
      <c r="AX333" s="140">
        <f t="shared" si="320"/>
        <v>0</v>
      </c>
      <c r="AY333" s="140"/>
      <c r="AZ333" s="140">
        <f t="shared" si="321"/>
        <v>0</v>
      </c>
      <c r="BA333" s="140"/>
      <c r="BB333" s="140">
        <f t="shared" si="322"/>
        <v>0</v>
      </c>
      <c r="BC333" s="140"/>
      <c r="BD333" s="140">
        <f t="shared" si="323"/>
        <v>0</v>
      </c>
      <c r="BE333" s="140"/>
      <c r="BF333" s="140">
        <f t="shared" si="324"/>
        <v>0</v>
      </c>
      <c r="BG333" s="141">
        <f t="shared" si="325"/>
        <v>0</v>
      </c>
      <c r="BH333" s="141" t="str">
        <f t="shared" si="326"/>
        <v/>
      </c>
      <c r="BI333" s="102"/>
    </row>
    <row r="334" spans="1:61" ht="26.25" customHeight="1">
      <c r="A334" s="101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92">
        <v>24</v>
      </c>
      <c r="AG334" s="190">
        <f t="shared" ref="AG334:AH334" si="349">B34</f>
        <v>0</v>
      </c>
      <c r="AH334" s="190">
        <f t="shared" si="349"/>
        <v>0</v>
      </c>
      <c r="AI334" s="140"/>
      <c r="AJ334" s="140">
        <f t="shared" si="313"/>
        <v>0</v>
      </c>
      <c r="AK334" s="140"/>
      <c r="AL334" s="140">
        <f t="shared" si="314"/>
        <v>0</v>
      </c>
      <c r="AM334" s="140"/>
      <c r="AN334" s="140">
        <f t="shared" si="315"/>
        <v>0</v>
      </c>
      <c r="AO334" s="140"/>
      <c r="AP334" s="140">
        <f t="shared" si="316"/>
        <v>0</v>
      </c>
      <c r="AQ334" s="140"/>
      <c r="AR334" s="140">
        <f t="shared" si="317"/>
        <v>0</v>
      </c>
      <c r="AS334" s="140"/>
      <c r="AT334" s="140">
        <f t="shared" si="318"/>
        <v>0</v>
      </c>
      <c r="AU334" s="140"/>
      <c r="AV334" s="140">
        <f t="shared" si="319"/>
        <v>0</v>
      </c>
      <c r="AW334" s="140"/>
      <c r="AX334" s="140">
        <f t="shared" si="320"/>
        <v>0</v>
      </c>
      <c r="AY334" s="140"/>
      <c r="AZ334" s="140">
        <f t="shared" si="321"/>
        <v>0</v>
      </c>
      <c r="BA334" s="140"/>
      <c r="BB334" s="140">
        <f t="shared" si="322"/>
        <v>0</v>
      </c>
      <c r="BC334" s="140"/>
      <c r="BD334" s="140">
        <f t="shared" si="323"/>
        <v>0</v>
      </c>
      <c r="BE334" s="140"/>
      <c r="BF334" s="140">
        <f t="shared" si="324"/>
        <v>0</v>
      </c>
      <c r="BG334" s="141">
        <f t="shared" si="325"/>
        <v>0</v>
      </c>
      <c r="BH334" s="141" t="str">
        <f t="shared" si="326"/>
        <v/>
      </c>
      <c r="BI334" s="102"/>
    </row>
    <row r="335" spans="1:61" ht="26.25" customHeight="1">
      <c r="A335" s="101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92">
        <v>25</v>
      </c>
      <c r="AG335" s="190">
        <f t="shared" ref="AG335:AH335" si="350">B35</f>
        <v>0</v>
      </c>
      <c r="AH335" s="190">
        <f t="shared" si="350"/>
        <v>0</v>
      </c>
      <c r="AI335" s="140"/>
      <c r="AJ335" s="140">
        <f t="shared" si="313"/>
        <v>0</v>
      </c>
      <c r="AK335" s="140"/>
      <c r="AL335" s="140">
        <f t="shared" si="314"/>
        <v>0</v>
      </c>
      <c r="AM335" s="140"/>
      <c r="AN335" s="140">
        <f t="shared" si="315"/>
        <v>0</v>
      </c>
      <c r="AO335" s="140"/>
      <c r="AP335" s="140">
        <f t="shared" si="316"/>
        <v>0</v>
      </c>
      <c r="AQ335" s="140"/>
      <c r="AR335" s="140">
        <f t="shared" si="317"/>
        <v>0</v>
      </c>
      <c r="AS335" s="140"/>
      <c r="AT335" s="140">
        <f t="shared" si="318"/>
        <v>0</v>
      </c>
      <c r="AU335" s="140"/>
      <c r="AV335" s="140">
        <f t="shared" si="319"/>
        <v>0</v>
      </c>
      <c r="AW335" s="140"/>
      <c r="AX335" s="140">
        <f t="shared" si="320"/>
        <v>0</v>
      </c>
      <c r="AY335" s="140"/>
      <c r="AZ335" s="140">
        <f t="shared" si="321"/>
        <v>0</v>
      </c>
      <c r="BA335" s="140"/>
      <c r="BB335" s="140">
        <f t="shared" si="322"/>
        <v>0</v>
      </c>
      <c r="BC335" s="140"/>
      <c r="BD335" s="140">
        <f t="shared" si="323"/>
        <v>0</v>
      </c>
      <c r="BE335" s="140"/>
      <c r="BF335" s="140">
        <f t="shared" si="324"/>
        <v>0</v>
      </c>
      <c r="BG335" s="141">
        <f t="shared" si="325"/>
        <v>0</v>
      </c>
      <c r="BH335" s="141" t="str">
        <f t="shared" si="326"/>
        <v/>
      </c>
      <c r="BI335" s="102"/>
    </row>
    <row r="336" spans="1:61" ht="26.25" customHeight="1">
      <c r="A336" s="101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92">
        <v>26</v>
      </c>
      <c r="AG336" s="190">
        <f t="shared" ref="AG336:AH336" si="351">B36</f>
        <v>0</v>
      </c>
      <c r="AH336" s="190">
        <f t="shared" si="351"/>
        <v>0</v>
      </c>
      <c r="AI336" s="140"/>
      <c r="AJ336" s="140">
        <f t="shared" si="313"/>
        <v>0</v>
      </c>
      <c r="AK336" s="140"/>
      <c r="AL336" s="140">
        <f t="shared" si="314"/>
        <v>0</v>
      </c>
      <c r="AM336" s="140"/>
      <c r="AN336" s="140">
        <f t="shared" si="315"/>
        <v>0</v>
      </c>
      <c r="AO336" s="140"/>
      <c r="AP336" s="140">
        <f t="shared" si="316"/>
        <v>0</v>
      </c>
      <c r="AQ336" s="140"/>
      <c r="AR336" s="140">
        <f t="shared" si="317"/>
        <v>0</v>
      </c>
      <c r="AS336" s="140"/>
      <c r="AT336" s="140">
        <f t="shared" si="318"/>
        <v>0</v>
      </c>
      <c r="AU336" s="140"/>
      <c r="AV336" s="140">
        <f t="shared" si="319"/>
        <v>0</v>
      </c>
      <c r="AW336" s="140"/>
      <c r="AX336" s="140">
        <f t="shared" si="320"/>
        <v>0</v>
      </c>
      <c r="AY336" s="140"/>
      <c r="AZ336" s="140">
        <f t="shared" si="321"/>
        <v>0</v>
      </c>
      <c r="BA336" s="140"/>
      <c r="BB336" s="140">
        <f t="shared" si="322"/>
        <v>0</v>
      </c>
      <c r="BC336" s="140"/>
      <c r="BD336" s="140">
        <f t="shared" si="323"/>
        <v>0</v>
      </c>
      <c r="BE336" s="140"/>
      <c r="BF336" s="140">
        <f t="shared" si="324"/>
        <v>0</v>
      </c>
      <c r="BG336" s="141">
        <f t="shared" si="325"/>
        <v>0</v>
      </c>
      <c r="BH336" s="141" t="str">
        <f t="shared" si="326"/>
        <v/>
      </c>
      <c r="BI336" s="102"/>
    </row>
    <row r="337" spans="1:61" ht="26.25" customHeight="1">
      <c r="A337" s="101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92">
        <v>27</v>
      </c>
      <c r="AG337" s="190">
        <f t="shared" ref="AG337:AH337" si="352">B37</f>
        <v>0</v>
      </c>
      <c r="AH337" s="190">
        <f t="shared" si="352"/>
        <v>0</v>
      </c>
      <c r="AI337" s="140"/>
      <c r="AJ337" s="140">
        <f t="shared" si="313"/>
        <v>0</v>
      </c>
      <c r="AK337" s="140"/>
      <c r="AL337" s="140">
        <f t="shared" si="314"/>
        <v>0</v>
      </c>
      <c r="AM337" s="140"/>
      <c r="AN337" s="140">
        <f t="shared" si="315"/>
        <v>0</v>
      </c>
      <c r="AO337" s="140"/>
      <c r="AP337" s="140">
        <f t="shared" si="316"/>
        <v>0</v>
      </c>
      <c r="AQ337" s="140"/>
      <c r="AR337" s="140">
        <f t="shared" si="317"/>
        <v>0</v>
      </c>
      <c r="AS337" s="140"/>
      <c r="AT337" s="140">
        <f t="shared" si="318"/>
        <v>0</v>
      </c>
      <c r="AU337" s="140"/>
      <c r="AV337" s="140">
        <f t="shared" si="319"/>
        <v>0</v>
      </c>
      <c r="AW337" s="140"/>
      <c r="AX337" s="140">
        <f t="shared" si="320"/>
        <v>0</v>
      </c>
      <c r="AY337" s="140"/>
      <c r="AZ337" s="140">
        <f t="shared" si="321"/>
        <v>0</v>
      </c>
      <c r="BA337" s="140"/>
      <c r="BB337" s="140">
        <f t="shared" si="322"/>
        <v>0</v>
      </c>
      <c r="BC337" s="140"/>
      <c r="BD337" s="140">
        <f t="shared" si="323"/>
        <v>0</v>
      </c>
      <c r="BE337" s="140"/>
      <c r="BF337" s="140">
        <f t="shared" si="324"/>
        <v>0</v>
      </c>
      <c r="BG337" s="141">
        <f t="shared" si="325"/>
        <v>0</v>
      </c>
      <c r="BH337" s="141" t="str">
        <f t="shared" si="326"/>
        <v/>
      </c>
      <c r="BI337" s="102"/>
    </row>
    <row r="338" spans="1:61" ht="26.25" customHeight="1">
      <c r="A338" s="101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92">
        <v>28</v>
      </c>
      <c r="AG338" s="190">
        <f t="shared" ref="AG338:AH338" si="353">B38</f>
        <v>0</v>
      </c>
      <c r="AH338" s="190">
        <f t="shared" si="353"/>
        <v>0</v>
      </c>
      <c r="AI338" s="140"/>
      <c r="AJ338" s="140">
        <f t="shared" si="313"/>
        <v>0</v>
      </c>
      <c r="AK338" s="140"/>
      <c r="AL338" s="140">
        <f t="shared" si="314"/>
        <v>0</v>
      </c>
      <c r="AM338" s="140"/>
      <c r="AN338" s="140">
        <f t="shared" si="315"/>
        <v>0</v>
      </c>
      <c r="AO338" s="140"/>
      <c r="AP338" s="140">
        <f t="shared" si="316"/>
        <v>0</v>
      </c>
      <c r="AQ338" s="140"/>
      <c r="AR338" s="140">
        <f t="shared" si="317"/>
        <v>0</v>
      </c>
      <c r="AS338" s="140"/>
      <c r="AT338" s="140">
        <f t="shared" si="318"/>
        <v>0</v>
      </c>
      <c r="AU338" s="140"/>
      <c r="AV338" s="140">
        <f t="shared" si="319"/>
        <v>0</v>
      </c>
      <c r="AW338" s="140"/>
      <c r="AX338" s="140">
        <f t="shared" si="320"/>
        <v>0</v>
      </c>
      <c r="AY338" s="140"/>
      <c r="AZ338" s="140">
        <f t="shared" si="321"/>
        <v>0</v>
      </c>
      <c r="BA338" s="140"/>
      <c r="BB338" s="140">
        <f t="shared" si="322"/>
        <v>0</v>
      </c>
      <c r="BC338" s="140"/>
      <c r="BD338" s="140">
        <f t="shared" si="323"/>
        <v>0</v>
      </c>
      <c r="BE338" s="140"/>
      <c r="BF338" s="140">
        <f t="shared" si="324"/>
        <v>0</v>
      </c>
      <c r="BG338" s="141">
        <f t="shared" si="325"/>
        <v>0</v>
      </c>
      <c r="BH338" s="141" t="str">
        <f t="shared" si="326"/>
        <v/>
      </c>
      <c r="BI338" s="102"/>
    </row>
    <row r="339" spans="1:61" ht="26.25" customHeight="1">
      <c r="A339" s="101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92">
        <v>29</v>
      </c>
      <c r="AG339" s="190" t="str">
        <f t="shared" ref="AG339:AH339" si="354">B39</f>
        <v>0</v>
      </c>
      <c r="AH339" s="190">
        <f t="shared" si="354"/>
        <v>0</v>
      </c>
      <c r="AI339" s="140"/>
      <c r="AJ339" s="140">
        <f t="shared" si="313"/>
        <v>0</v>
      </c>
      <c r="AK339" s="140"/>
      <c r="AL339" s="140">
        <f t="shared" si="314"/>
        <v>0</v>
      </c>
      <c r="AM339" s="140"/>
      <c r="AN339" s="140">
        <f t="shared" si="315"/>
        <v>0</v>
      </c>
      <c r="AO339" s="140"/>
      <c r="AP339" s="140">
        <f t="shared" si="316"/>
        <v>0</v>
      </c>
      <c r="AQ339" s="140"/>
      <c r="AR339" s="140">
        <f t="shared" si="317"/>
        <v>0</v>
      </c>
      <c r="AS339" s="140"/>
      <c r="AT339" s="140">
        <f t="shared" si="318"/>
        <v>0</v>
      </c>
      <c r="AU339" s="140"/>
      <c r="AV339" s="140">
        <f t="shared" si="319"/>
        <v>0</v>
      </c>
      <c r="AW339" s="140"/>
      <c r="AX339" s="140">
        <f t="shared" si="320"/>
        <v>0</v>
      </c>
      <c r="AY339" s="140"/>
      <c r="AZ339" s="140">
        <f t="shared" si="321"/>
        <v>0</v>
      </c>
      <c r="BA339" s="140"/>
      <c r="BB339" s="140">
        <f t="shared" si="322"/>
        <v>0</v>
      </c>
      <c r="BC339" s="140"/>
      <c r="BD339" s="140">
        <f t="shared" si="323"/>
        <v>0</v>
      </c>
      <c r="BE339" s="140"/>
      <c r="BF339" s="140">
        <f t="shared" si="324"/>
        <v>0</v>
      </c>
      <c r="BG339" s="141">
        <f t="shared" si="325"/>
        <v>0</v>
      </c>
      <c r="BH339" s="141" t="str">
        <f t="shared" si="326"/>
        <v/>
      </c>
      <c r="BI339" s="102"/>
    </row>
    <row r="340" spans="1:61" ht="26.25" customHeight="1">
      <c r="A340" s="101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92">
        <v>30</v>
      </c>
      <c r="AG340" s="190" t="str">
        <f t="shared" ref="AG340:AH340" si="355">B40</f>
        <v>0</v>
      </c>
      <c r="AH340" s="190">
        <f t="shared" si="355"/>
        <v>0</v>
      </c>
      <c r="AI340" s="140"/>
      <c r="AJ340" s="140">
        <f t="shared" si="313"/>
        <v>0</v>
      </c>
      <c r="AK340" s="140"/>
      <c r="AL340" s="140">
        <f t="shared" si="314"/>
        <v>0</v>
      </c>
      <c r="AM340" s="140"/>
      <c r="AN340" s="140">
        <f t="shared" si="315"/>
        <v>0</v>
      </c>
      <c r="AO340" s="140"/>
      <c r="AP340" s="140">
        <f t="shared" si="316"/>
        <v>0</v>
      </c>
      <c r="AQ340" s="140"/>
      <c r="AR340" s="140">
        <f t="shared" si="317"/>
        <v>0</v>
      </c>
      <c r="AS340" s="140"/>
      <c r="AT340" s="140">
        <f t="shared" si="318"/>
        <v>0</v>
      </c>
      <c r="AU340" s="140"/>
      <c r="AV340" s="140">
        <f t="shared" si="319"/>
        <v>0</v>
      </c>
      <c r="AW340" s="140"/>
      <c r="AX340" s="140">
        <f t="shared" si="320"/>
        <v>0</v>
      </c>
      <c r="AY340" s="140"/>
      <c r="AZ340" s="140">
        <f t="shared" si="321"/>
        <v>0</v>
      </c>
      <c r="BA340" s="140"/>
      <c r="BB340" s="140">
        <f t="shared" si="322"/>
        <v>0</v>
      </c>
      <c r="BC340" s="140"/>
      <c r="BD340" s="140">
        <f t="shared" si="323"/>
        <v>0</v>
      </c>
      <c r="BE340" s="140"/>
      <c r="BF340" s="140">
        <f t="shared" si="324"/>
        <v>0</v>
      </c>
      <c r="BG340" s="141">
        <f t="shared" si="325"/>
        <v>0</v>
      </c>
      <c r="BH340" s="141" t="str">
        <f t="shared" si="326"/>
        <v/>
      </c>
      <c r="BI340" s="102"/>
    </row>
    <row r="341" spans="1:61" ht="26.25" customHeight="1">
      <c r="A341" s="101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92">
        <v>31</v>
      </c>
      <c r="AG341" s="190" t="str">
        <f t="shared" ref="AG341:AH341" si="356">B41</f>
        <v>0</v>
      </c>
      <c r="AH341" s="190">
        <f t="shared" si="356"/>
        <v>0</v>
      </c>
      <c r="AI341" s="140"/>
      <c r="AJ341" s="140">
        <f t="shared" si="313"/>
        <v>0</v>
      </c>
      <c r="AK341" s="140"/>
      <c r="AL341" s="140">
        <f t="shared" si="314"/>
        <v>0</v>
      </c>
      <c r="AM341" s="140"/>
      <c r="AN341" s="140">
        <f t="shared" si="315"/>
        <v>0</v>
      </c>
      <c r="AO341" s="140"/>
      <c r="AP341" s="140">
        <f t="shared" si="316"/>
        <v>0</v>
      </c>
      <c r="AQ341" s="140"/>
      <c r="AR341" s="140">
        <f t="shared" si="317"/>
        <v>0</v>
      </c>
      <c r="AS341" s="140"/>
      <c r="AT341" s="140">
        <f t="shared" si="318"/>
        <v>0</v>
      </c>
      <c r="AU341" s="140"/>
      <c r="AV341" s="140">
        <f t="shared" si="319"/>
        <v>0</v>
      </c>
      <c r="AW341" s="140"/>
      <c r="AX341" s="140">
        <f t="shared" si="320"/>
        <v>0</v>
      </c>
      <c r="AY341" s="140"/>
      <c r="AZ341" s="140">
        <f t="shared" si="321"/>
        <v>0</v>
      </c>
      <c r="BA341" s="140"/>
      <c r="BB341" s="140">
        <f t="shared" si="322"/>
        <v>0</v>
      </c>
      <c r="BC341" s="140"/>
      <c r="BD341" s="140">
        <f t="shared" si="323"/>
        <v>0</v>
      </c>
      <c r="BE341" s="140"/>
      <c r="BF341" s="140">
        <f t="shared" si="324"/>
        <v>0</v>
      </c>
      <c r="BG341" s="141">
        <f t="shared" si="325"/>
        <v>0</v>
      </c>
      <c r="BH341" s="141" t="str">
        <f t="shared" si="326"/>
        <v/>
      </c>
      <c r="BI341" s="102"/>
    </row>
    <row r="342" spans="1:61" ht="26.25" customHeight="1">
      <c r="A342" s="101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92">
        <v>32</v>
      </c>
      <c r="AG342" s="190" t="str">
        <f t="shared" ref="AG342:AH342" si="357">B42</f>
        <v>0</v>
      </c>
      <c r="AH342" s="190">
        <f t="shared" si="357"/>
        <v>0</v>
      </c>
      <c r="AI342" s="140"/>
      <c r="AJ342" s="140">
        <f t="shared" si="313"/>
        <v>0</v>
      </c>
      <c r="AK342" s="140"/>
      <c r="AL342" s="140">
        <f t="shared" si="314"/>
        <v>0</v>
      </c>
      <c r="AM342" s="140"/>
      <c r="AN342" s="140">
        <f t="shared" si="315"/>
        <v>0</v>
      </c>
      <c r="AO342" s="140"/>
      <c r="AP342" s="140">
        <f t="shared" si="316"/>
        <v>0</v>
      </c>
      <c r="AQ342" s="143"/>
      <c r="AR342" s="140">
        <f t="shared" si="317"/>
        <v>0</v>
      </c>
      <c r="AS342" s="143"/>
      <c r="AT342" s="140">
        <f t="shared" si="318"/>
        <v>0</v>
      </c>
      <c r="AU342" s="143"/>
      <c r="AV342" s="140">
        <f t="shared" si="319"/>
        <v>0</v>
      </c>
      <c r="AW342" s="143"/>
      <c r="AX342" s="140">
        <f t="shared" si="320"/>
        <v>0</v>
      </c>
      <c r="AY342" s="140"/>
      <c r="AZ342" s="140">
        <f t="shared" si="321"/>
        <v>0</v>
      </c>
      <c r="BA342" s="140"/>
      <c r="BB342" s="140">
        <f t="shared" si="322"/>
        <v>0</v>
      </c>
      <c r="BC342" s="140"/>
      <c r="BD342" s="140">
        <f t="shared" si="323"/>
        <v>0</v>
      </c>
      <c r="BE342" s="140"/>
      <c r="BF342" s="140">
        <f t="shared" si="324"/>
        <v>0</v>
      </c>
      <c r="BG342" s="141">
        <f t="shared" si="325"/>
        <v>0</v>
      </c>
      <c r="BH342" s="141" t="str">
        <f t="shared" si="326"/>
        <v/>
      </c>
      <c r="BI342" s="102"/>
    </row>
    <row r="343" spans="1:61" ht="26.25" customHeight="1">
      <c r="A343" s="101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92">
        <v>33</v>
      </c>
      <c r="AG343" s="190" t="str">
        <f t="shared" ref="AG343:AH343" si="358">B43</f>
        <v>0</v>
      </c>
      <c r="AH343" s="190">
        <f t="shared" si="358"/>
        <v>0</v>
      </c>
      <c r="AI343" s="140"/>
      <c r="AJ343" s="140">
        <f t="shared" si="313"/>
        <v>0</v>
      </c>
      <c r="AK343" s="140"/>
      <c r="AL343" s="140">
        <f t="shared" si="314"/>
        <v>0</v>
      </c>
      <c r="AM343" s="140"/>
      <c r="AN343" s="140">
        <f t="shared" si="315"/>
        <v>0</v>
      </c>
      <c r="AO343" s="140"/>
      <c r="AP343" s="140">
        <f t="shared" si="316"/>
        <v>0</v>
      </c>
      <c r="AQ343" s="143"/>
      <c r="AR343" s="140">
        <f t="shared" si="317"/>
        <v>0</v>
      </c>
      <c r="AS343" s="143"/>
      <c r="AT343" s="140">
        <f t="shared" si="318"/>
        <v>0</v>
      </c>
      <c r="AU343" s="143"/>
      <c r="AV343" s="140">
        <f t="shared" si="319"/>
        <v>0</v>
      </c>
      <c r="AW343" s="143"/>
      <c r="AX343" s="140">
        <f t="shared" si="320"/>
        <v>0</v>
      </c>
      <c r="AY343" s="140"/>
      <c r="AZ343" s="140">
        <f t="shared" si="321"/>
        <v>0</v>
      </c>
      <c r="BA343" s="140"/>
      <c r="BB343" s="140">
        <f t="shared" si="322"/>
        <v>0</v>
      </c>
      <c r="BC343" s="140"/>
      <c r="BD343" s="140">
        <f t="shared" si="323"/>
        <v>0</v>
      </c>
      <c r="BE343" s="140"/>
      <c r="BF343" s="140">
        <f t="shared" si="324"/>
        <v>0</v>
      </c>
      <c r="BG343" s="141">
        <f t="shared" si="325"/>
        <v>0</v>
      </c>
      <c r="BH343" s="141" t="str">
        <f t="shared" si="326"/>
        <v/>
      </c>
      <c r="BI343" s="102"/>
    </row>
    <row r="344" spans="1:61" ht="26.25" customHeight="1">
      <c r="A344" s="101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92">
        <v>34</v>
      </c>
      <c r="AG344" s="190" t="str">
        <f t="shared" ref="AG344:AH344" si="359">B44</f>
        <v>0</v>
      </c>
      <c r="AH344" s="190">
        <f t="shared" si="359"/>
        <v>0</v>
      </c>
      <c r="AI344" s="140"/>
      <c r="AJ344" s="140">
        <f t="shared" si="313"/>
        <v>0</v>
      </c>
      <c r="AK344" s="140"/>
      <c r="AL344" s="140">
        <f t="shared" si="314"/>
        <v>0</v>
      </c>
      <c r="AM344" s="140"/>
      <c r="AN344" s="140">
        <f t="shared" si="315"/>
        <v>0</v>
      </c>
      <c r="AO344" s="140"/>
      <c r="AP344" s="140">
        <f t="shared" si="316"/>
        <v>0</v>
      </c>
      <c r="AQ344" s="143"/>
      <c r="AR344" s="140">
        <f t="shared" si="317"/>
        <v>0</v>
      </c>
      <c r="AS344" s="143"/>
      <c r="AT344" s="140">
        <f t="shared" si="318"/>
        <v>0</v>
      </c>
      <c r="AU344" s="143"/>
      <c r="AV344" s="140">
        <f t="shared" si="319"/>
        <v>0</v>
      </c>
      <c r="AW344" s="143"/>
      <c r="AX344" s="140">
        <f t="shared" si="320"/>
        <v>0</v>
      </c>
      <c r="AY344" s="140"/>
      <c r="AZ344" s="140">
        <f t="shared" si="321"/>
        <v>0</v>
      </c>
      <c r="BA344" s="140"/>
      <c r="BB344" s="140">
        <f t="shared" si="322"/>
        <v>0</v>
      </c>
      <c r="BC344" s="140"/>
      <c r="BD344" s="140">
        <f t="shared" si="323"/>
        <v>0</v>
      </c>
      <c r="BE344" s="140"/>
      <c r="BF344" s="140">
        <f t="shared" si="324"/>
        <v>0</v>
      </c>
      <c r="BG344" s="141">
        <f t="shared" si="325"/>
        <v>0</v>
      </c>
      <c r="BH344" s="141" t="str">
        <f t="shared" si="326"/>
        <v/>
      </c>
      <c r="BI344" s="102"/>
    </row>
    <row r="345" spans="1:61" ht="26.25" customHeight="1">
      <c r="A345" s="101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92">
        <v>35</v>
      </c>
      <c r="AG345" s="190" t="str">
        <f t="shared" ref="AG345:AH345" si="360">B45</f>
        <v>0</v>
      </c>
      <c r="AH345" s="190">
        <f t="shared" si="360"/>
        <v>0</v>
      </c>
      <c r="AI345" s="140"/>
      <c r="AJ345" s="140">
        <f t="shared" si="313"/>
        <v>0</v>
      </c>
      <c r="AK345" s="140"/>
      <c r="AL345" s="140">
        <f t="shared" si="314"/>
        <v>0</v>
      </c>
      <c r="AM345" s="140"/>
      <c r="AN345" s="140">
        <f t="shared" si="315"/>
        <v>0</v>
      </c>
      <c r="AO345" s="140"/>
      <c r="AP345" s="140">
        <f t="shared" si="316"/>
        <v>0</v>
      </c>
      <c r="AQ345" s="143"/>
      <c r="AR345" s="140">
        <f t="shared" si="317"/>
        <v>0</v>
      </c>
      <c r="AS345" s="143"/>
      <c r="AT345" s="140">
        <f t="shared" si="318"/>
        <v>0</v>
      </c>
      <c r="AU345" s="143"/>
      <c r="AV345" s="140">
        <f t="shared" si="319"/>
        <v>0</v>
      </c>
      <c r="AW345" s="143"/>
      <c r="AX345" s="140">
        <f t="shared" si="320"/>
        <v>0</v>
      </c>
      <c r="AY345" s="140"/>
      <c r="AZ345" s="140">
        <f t="shared" si="321"/>
        <v>0</v>
      </c>
      <c r="BA345" s="140"/>
      <c r="BB345" s="140">
        <f t="shared" si="322"/>
        <v>0</v>
      </c>
      <c r="BC345" s="140"/>
      <c r="BD345" s="140">
        <f t="shared" si="323"/>
        <v>0</v>
      </c>
      <c r="BE345" s="140"/>
      <c r="BF345" s="140">
        <f t="shared" si="324"/>
        <v>0</v>
      </c>
      <c r="BG345" s="141">
        <f t="shared" si="325"/>
        <v>0</v>
      </c>
      <c r="BH345" s="141" t="str">
        <f t="shared" si="326"/>
        <v/>
      </c>
      <c r="BI345" s="102"/>
    </row>
    <row r="346" spans="1:61" ht="26.25" customHeight="1">
      <c r="A346" s="101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92">
        <v>36</v>
      </c>
      <c r="AG346" s="190" t="str">
        <f t="shared" ref="AG346:AH346" si="361">B46</f>
        <v>0</v>
      </c>
      <c r="AH346" s="190">
        <f t="shared" si="361"/>
        <v>0</v>
      </c>
      <c r="AI346" s="140"/>
      <c r="AJ346" s="140">
        <f t="shared" si="313"/>
        <v>0</v>
      </c>
      <c r="AK346" s="140"/>
      <c r="AL346" s="140">
        <f t="shared" si="314"/>
        <v>0</v>
      </c>
      <c r="AM346" s="140"/>
      <c r="AN346" s="140">
        <f t="shared" si="315"/>
        <v>0</v>
      </c>
      <c r="AO346" s="140"/>
      <c r="AP346" s="140">
        <f t="shared" si="316"/>
        <v>0</v>
      </c>
      <c r="AQ346" s="143"/>
      <c r="AR346" s="140">
        <f t="shared" si="317"/>
        <v>0</v>
      </c>
      <c r="AS346" s="143"/>
      <c r="AT346" s="140">
        <f t="shared" si="318"/>
        <v>0</v>
      </c>
      <c r="AU346" s="143"/>
      <c r="AV346" s="140">
        <f t="shared" si="319"/>
        <v>0</v>
      </c>
      <c r="AW346" s="143"/>
      <c r="AX346" s="140">
        <f t="shared" si="320"/>
        <v>0</v>
      </c>
      <c r="AY346" s="140"/>
      <c r="AZ346" s="140">
        <f t="shared" si="321"/>
        <v>0</v>
      </c>
      <c r="BA346" s="140"/>
      <c r="BB346" s="140">
        <f t="shared" si="322"/>
        <v>0</v>
      </c>
      <c r="BC346" s="140"/>
      <c r="BD346" s="140">
        <f t="shared" si="323"/>
        <v>0</v>
      </c>
      <c r="BE346" s="140"/>
      <c r="BF346" s="140">
        <f t="shared" si="324"/>
        <v>0</v>
      </c>
      <c r="BG346" s="141">
        <f t="shared" si="325"/>
        <v>0</v>
      </c>
      <c r="BH346" s="141" t="str">
        <f t="shared" si="326"/>
        <v/>
      </c>
      <c r="BI346" s="102"/>
    </row>
    <row r="347" spans="1:61" ht="26.25" customHeight="1">
      <c r="A347" s="101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92">
        <v>37</v>
      </c>
      <c r="AG347" s="190" t="str">
        <f t="shared" ref="AG347:AH347" si="362">B47</f>
        <v>0</v>
      </c>
      <c r="AH347" s="190">
        <f t="shared" si="362"/>
        <v>0</v>
      </c>
      <c r="AI347" s="140"/>
      <c r="AJ347" s="140">
        <f t="shared" si="313"/>
        <v>0</v>
      </c>
      <c r="AK347" s="140"/>
      <c r="AL347" s="140">
        <f t="shared" si="314"/>
        <v>0</v>
      </c>
      <c r="AM347" s="140"/>
      <c r="AN347" s="140">
        <f t="shared" si="315"/>
        <v>0</v>
      </c>
      <c r="AO347" s="140"/>
      <c r="AP347" s="140">
        <f t="shared" si="316"/>
        <v>0</v>
      </c>
      <c r="AQ347" s="149"/>
      <c r="AR347" s="140">
        <f t="shared" si="317"/>
        <v>0</v>
      </c>
      <c r="AS347" s="149"/>
      <c r="AT347" s="140">
        <f t="shared" si="318"/>
        <v>0</v>
      </c>
      <c r="AU347" s="149"/>
      <c r="AV347" s="140">
        <f t="shared" si="319"/>
        <v>0</v>
      </c>
      <c r="AW347" s="149"/>
      <c r="AX347" s="140">
        <f t="shared" si="320"/>
        <v>0</v>
      </c>
      <c r="AY347" s="140"/>
      <c r="AZ347" s="140">
        <f t="shared" si="321"/>
        <v>0</v>
      </c>
      <c r="BA347" s="140"/>
      <c r="BB347" s="140">
        <f t="shared" si="322"/>
        <v>0</v>
      </c>
      <c r="BC347" s="140"/>
      <c r="BD347" s="140">
        <f t="shared" si="323"/>
        <v>0</v>
      </c>
      <c r="BE347" s="140"/>
      <c r="BF347" s="140">
        <f t="shared" si="324"/>
        <v>0</v>
      </c>
      <c r="BG347" s="141">
        <f t="shared" si="325"/>
        <v>0</v>
      </c>
      <c r="BH347" s="141" t="str">
        <f t="shared" si="326"/>
        <v/>
      </c>
      <c r="BI347" s="102"/>
    </row>
    <row r="348" spans="1:61" ht="26.25" customHeight="1">
      <c r="A348" s="101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92">
        <v>38</v>
      </c>
      <c r="AG348" s="190" t="str">
        <f t="shared" ref="AG348:AH348" si="363">B48</f>
        <v>0</v>
      </c>
      <c r="AH348" s="190">
        <f t="shared" si="363"/>
        <v>0</v>
      </c>
      <c r="AI348" s="140"/>
      <c r="AJ348" s="140">
        <f t="shared" si="313"/>
        <v>0</v>
      </c>
      <c r="AK348" s="140"/>
      <c r="AL348" s="140">
        <f t="shared" si="314"/>
        <v>0</v>
      </c>
      <c r="AM348" s="140"/>
      <c r="AN348" s="140">
        <f t="shared" si="315"/>
        <v>0</v>
      </c>
      <c r="AO348" s="140"/>
      <c r="AP348" s="140">
        <f t="shared" si="316"/>
        <v>0</v>
      </c>
      <c r="AQ348" s="140"/>
      <c r="AR348" s="140">
        <f t="shared" si="317"/>
        <v>0</v>
      </c>
      <c r="AS348" s="140"/>
      <c r="AT348" s="140">
        <f t="shared" si="318"/>
        <v>0</v>
      </c>
      <c r="AU348" s="140"/>
      <c r="AV348" s="140">
        <f t="shared" si="319"/>
        <v>0</v>
      </c>
      <c r="AW348" s="140"/>
      <c r="AX348" s="140">
        <f t="shared" si="320"/>
        <v>0</v>
      </c>
      <c r="AY348" s="140"/>
      <c r="AZ348" s="140">
        <f t="shared" si="321"/>
        <v>0</v>
      </c>
      <c r="BA348" s="140"/>
      <c r="BB348" s="140">
        <f t="shared" si="322"/>
        <v>0</v>
      </c>
      <c r="BC348" s="140"/>
      <c r="BD348" s="140">
        <f t="shared" si="323"/>
        <v>0</v>
      </c>
      <c r="BE348" s="140"/>
      <c r="BF348" s="140">
        <f t="shared" si="324"/>
        <v>0</v>
      </c>
      <c r="BG348" s="141">
        <f t="shared" si="325"/>
        <v>0</v>
      </c>
      <c r="BH348" s="141" t="str">
        <f t="shared" si="326"/>
        <v/>
      </c>
      <c r="BI348" s="102"/>
    </row>
    <row r="349" spans="1:61" ht="26.25" customHeight="1">
      <c r="A349" s="101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92">
        <v>39</v>
      </c>
      <c r="AG349" s="190" t="str">
        <f t="shared" ref="AG349:AH349" si="364">B49</f>
        <v>0</v>
      </c>
      <c r="AH349" s="190">
        <f t="shared" si="364"/>
        <v>0</v>
      </c>
      <c r="AI349" s="140"/>
      <c r="AJ349" s="140">
        <f t="shared" si="313"/>
        <v>0</v>
      </c>
      <c r="AK349" s="140"/>
      <c r="AL349" s="140">
        <f t="shared" si="314"/>
        <v>0</v>
      </c>
      <c r="AM349" s="140"/>
      <c r="AN349" s="140">
        <f t="shared" si="315"/>
        <v>0</v>
      </c>
      <c r="AO349" s="140"/>
      <c r="AP349" s="140">
        <f t="shared" si="316"/>
        <v>0</v>
      </c>
      <c r="AQ349" s="143"/>
      <c r="AR349" s="140">
        <f t="shared" si="317"/>
        <v>0</v>
      </c>
      <c r="AS349" s="143"/>
      <c r="AT349" s="140">
        <f t="shared" si="318"/>
        <v>0</v>
      </c>
      <c r="AU349" s="143"/>
      <c r="AV349" s="140">
        <f t="shared" si="319"/>
        <v>0</v>
      </c>
      <c r="AW349" s="143"/>
      <c r="AX349" s="140">
        <f t="shared" si="320"/>
        <v>0</v>
      </c>
      <c r="AY349" s="140"/>
      <c r="AZ349" s="140">
        <f t="shared" si="321"/>
        <v>0</v>
      </c>
      <c r="BA349" s="140"/>
      <c r="BB349" s="140">
        <f t="shared" si="322"/>
        <v>0</v>
      </c>
      <c r="BC349" s="140"/>
      <c r="BD349" s="140">
        <f t="shared" si="323"/>
        <v>0</v>
      </c>
      <c r="BE349" s="140"/>
      <c r="BF349" s="140">
        <f t="shared" si="324"/>
        <v>0</v>
      </c>
      <c r="BG349" s="141">
        <f t="shared" si="325"/>
        <v>0</v>
      </c>
      <c r="BH349" s="141" t="str">
        <f t="shared" si="326"/>
        <v/>
      </c>
      <c r="BI349" s="102"/>
    </row>
    <row r="350" spans="1:61" ht="26.25" customHeight="1">
      <c r="A350" s="101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92">
        <v>40</v>
      </c>
      <c r="AG350" s="190" t="str">
        <f t="shared" ref="AG350:AH350" si="365">B50</f>
        <v>0</v>
      </c>
      <c r="AH350" s="190">
        <f t="shared" si="365"/>
        <v>0</v>
      </c>
      <c r="AI350" s="140"/>
      <c r="AJ350" s="140">
        <f t="shared" si="313"/>
        <v>0</v>
      </c>
      <c r="AK350" s="140"/>
      <c r="AL350" s="140">
        <f t="shared" si="314"/>
        <v>0</v>
      </c>
      <c r="AM350" s="140"/>
      <c r="AN350" s="140">
        <f t="shared" si="315"/>
        <v>0</v>
      </c>
      <c r="AO350" s="140"/>
      <c r="AP350" s="140">
        <f t="shared" si="316"/>
        <v>0</v>
      </c>
      <c r="AQ350" s="140"/>
      <c r="AR350" s="140">
        <f t="shared" si="317"/>
        <v>0</v>
      </c>
      <c r="AS350" s="140"/>
      <c r="AT350" s="140">
        <f t="shared" si="318"/>
        <v>0</v>
      </c>
      <c r="AU350" s="140"/>
      <c r="AV350" s="140">
        <f t="shared" si="319"/>
        <v>0</v>
      </c>
      <c r="AW350" s="140"/>
      <c r="AX350" s="140">
        <f t="shared" si="320"/>
        <v>0</v>
      </c>
      <c r="AY350" s="140"/>
      <c r="AZ350" s="140">
        <f t="shared" si="321"/>
        <v>0</v>
      </c>
      <c r="BA350" s="140"/>
      <c r="BB350" s="140">
        <f t="shared" si="322"/>
        <v>0</v>
      </c>
      <c r="BC350" s="140"/>
      <c r="BD350" s="140">
        <f t="shared" si="323"/>
        <v>0</v>
      </c>
      <c r="BE350" s="140"/>
      <c r="BF350" s="140">
        <f t="shared" si="324"/>
        <v>0</v>
      </c>
      <c r="BG350" s="141">
        <f t="shared" si="325"/>
        <v>0</v>
      </c>
      <c r="BH350" s="141" t="str">
        <f t="shared" si="326"/>
        <v/>
      </c>
      <c r="BI350" s="102"/>
    </row>
    <row r="351" spans="1:61" ht="15.75" customHeight="1">
      <c r="A351" s="101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203"/>
      <c r="BD351" s="102"/>
      <c r="BE351" s="102"/>
      <c r="BF351" s="102"/>
      <c r="BG351" s="102"/>
      <c r="BH351" s="102"/>
      <c r="BI351" s="102"/>
    </row>
    <row r="352" spans="1:61" ht="15.75" customHeight="1">
      <c r="A352" s="101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2"/>
      <c r="AI352" s="2"/>
      <c r="AJ352" s="2"/>
      <c r="AK352" s="2"/>
      <c r="AL352" s="102"/>
      <c r="AM352" s="102"/>
      <c r="AN352" s="102"/>
      <c r="AO352" s="102"/>
      <c r="AP352" s="102"/>
      <c r="AQ352" s="102"/>
      <c r="AR352" s="102"/>
      <c r="AS352" s="102"/>
      <c r="AT352" s="102"/>
      <c r="AU352" s="102"/>
      <c r="AV352" s="102"/>
      <c r="AW352" s="102"/>
      <c r="AX352" s="102"/>
      <c r="AY352" s="102"/>
      <c r="AZ352" s="102"/>
      <c r="BA352" s="102"/>
      <c r="BB352" s="102"/>
      <c r="BC352" s="102"/>
      <c r="BD352" s="102"/>
      <c r="BE352" s="102"/>
      <c r="BF352" s="102"/>
      <c r="BG352" s="102"/>
      <c r="BH352" s="102"/>
      <c r="BI352" s="102"/>
    </row>
    <row r="353" spans="1:61" ht="15.75" customHeight="1">
      <c r="A353" s="101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2"/>
      <c r="AI353" s="2"/>
      <c r="AJ353" s="2"/>
      <c r="AK353" s="2"/>
      <c r="AL353" s="102"/>
      <c r="AM353" s="102"/>
      <c r="AN353" s="102"/>
      <c r="AO353" s="106"/>
      <c r="AP353" s="102"/>
      <c r="AQ353" s="102"/>
      <c r="AR353" s="102"/>
      <c r="AS353" s="102"/>
      <c r="AT353" s="102"/>
      <c r="AU353" s="102"/>
      <c r="AV353" s="102"/>
      <c r="AW353" s="102"/>
      <c r="AX353" s="102"/>
      <c r="AY353" s="102"/>
      <c r="AZ353" s="102"/>
      <c r="BA353" s="102"/>
      <c r="BB353" s="102"/>
      <c r="BC353" s="102"/>
      <c r="BD353" s="102"/>
      <c r="BE353" s="102"/>
      <c r="BF353" s="102"/>
      <c r="BG353" s="102"/>
      <c r="BH353" s="102"/>
      <c r="BI353" s="102"/>
    </row>
    <row r="354" spans="1:61" ht="15.75" customHeight="1">
      <c r="A354" s="101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2"/>
      <c r="AI354" s="2"/>
      <c r="AJ354" s="2"/>
      <c r="AK354" s="2"/>
      <c r="AL354" s="102"/>
      <c r="AM354" s="102"/>
      <c r="AN354" s="102"/>
      <c r="AO354" s="102"/>
      <c r="AP354" s="102"/>
      <c r="AQ354" s="102"/>
      <c r="AR354" s="102"/>
      <c r="AS354" s="102"/>
      <c r="AT354" s="102"/>
      <c r="AU354" s="102"/>
      <c r="AV354" s="102"/>
      <c r="AW354" s="102"/>
      <c r="AX354" s="102"/>
      <c r="AY354" s="102"/>
      <c r="AZ354" s="102"/>
      <c r="BA354" s="102"/>
      <c r="BB354" s="102"/>
      <c r="BC354" s="102"/>
      <c r="BD354" s="102"/>
      <c r="BE354" s="102"/>
      <c r="BF354" s="102"/>
      <c r="BG354" s="102"/>
      <c r="BH354" s="102"/>
      <c r="BI354" s="102"/>
    </row>
    <row r="355" spans="1:61" ht="15.75" customHeight="1">
      <c r="A355" s="101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2"/>
      <c r="AI355" s="2"/>
      <c r="AJ355" s="2"/>
      <c r="AK355" s="2"/>
      <c r="AL355" s="102"/>
      <c r="AM355" s="102"/>
      <c r="AN355" s="102"/>
      <c r="AO355" s="102"/>
      <c r="AP355" s="102"/>
      <c r="AQ355" s="102"/>
      <c r="AR355" s="102"/>
      <c r="AS355" s="102"/>
      <c r="AT355" s="102"/>
      <c r="AU355" s="102"/>
      <c r="AV355" s="102"/>
      <c r="AW355" s="102"/>
      <c r="AX355" s="102"/>
      <c r="AY355" s="102"/>
      <c r="AZ355" s="102"/>
      <c r="BA355" s="102"/>
      <c r="BB355" s="102"/>
      <c r="BC355" s="102"/>
      <c r="BD355" s="102"/>
      <c r="BE355" s="102"/>
      <c r="BF355" s="102"/>
      <c r="BG355" s="102"/>
      <c r="BH355" s="102"/>
      <c r="BI355" s="102"/>
    </row>
    <row r="356" spans="1:61" ht="15.75" customHeight="1">
      <c r="A356" s="101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2"/>
      <c r="AI356" s="2"/>
      <c r="AJ356" s="2"/>
      <c r="AK356" s="2"/>
      <c r="AL356" s="102"/>
      <c r="AM356" s="102"/>
      <c r="AN356" s="102"/>
      <c r="AO356" s="102"/>
      <c r="AP356" s="102"/>
      <c r="AQ356" s="102"/>
      <c r="AR356" s="102"/>
      <c r="AS356" s="102"/>
      <c r="AT356" s="102"/>
      <c r="AU356" s="102"/>
      <c r="AV356" s="102"/>
      <c r="AW356" s="102"/>
      <c r="AX356" s="102"/>
      <c r="AY356" s="102"/>
      <c r="AZ356" s="102"/>
      <c r="BA356" s="102"/>
      <c r="BB356" s="102"/>
      <c r="BC356" s="102"/>
      <c r="BD356" s="102"/>
      <c r="BE356" s="102"/>
      <c r="BF356" s="102"/>
      <c r="BG356" s="102"/>
      <c r="BH356" s="102"/>
      <c r="BI356" s="102"/>
    </row>
    <row r="357" spans="1:61" ht="15.75" customHeight="1">
      <c r="A357" s="101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2"/>
      <c r="AI357" s="2"/>
      <c r="AJ357" s="2"/>
      <c r="AK357" s="2"/>
      <c r="AL357" s="102"/>
      <c r="AM357" s="102"/>
      <c r="AN357" s="102"/>
      <c r="AO357" s="102"/>
      <c r="AP357" s="102"/>
      <c r="AQ357" s="102"/>
      <c r="AR357" s="102"/>
      <c r="AS357" s="102"/>
      <c r="AT357" s="102"/>
      <c r="AU357" s="102"/>
      <c r="AV357" s="102"/>
      <c r="AW357" s="102"/>
      <c r="AX357" s="102"/>
      <c r="AY357" s="102"/>
      <c r="AZ357" s="102"/>
      <c r="BA357" s="102"/>
      <c r="BB357" s="102"/>
      <c r="BC357" s="102"/>
      <c r="BD357" s="102"/>
      <c r="BE357" s="102"/>
      <c r="BF357" s="102"/>
      <c r="BG357" s="102"/>
      <c r="BH357" s="102"/>
      <c r="BI357" s="102"/>
    </row>
    <row r="358" spans="1:61" ht="15.75" customHeight="1">
      <c r="A358" s="101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  <c r="AS358" s="102"/>
      <c r="AT358" s="102"/>
      <c r="AU358" s="102"/>
      <c r="AV358" s="102"/>
      <c r="AW358" s="102"/>
      <c r="AX358" s="102"/>
      <c r="AY358" s="102"/>
      <c r="AZ358" s="102"/>
      <c r="BA358" s="102"/>
      <c r="BB358" s="102"/>
      <c r="BC358" s="102"/>
      <c r="BD358" s="102"/>
      <c r="BE358" s="102"/>
      <c r="BF358" s="102"/>
      <c r="BG358" s="102"/>
      <c r="BH358" s="102"/>
      <c r="BI358" s="102"/>
    </row>
    <row r="359" spans="1:61" ht="15.75" customHeight="1">
      <c r="A359" s="101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62"/>
      <c r="AF359" s="366" t="s">
        <v>183</v>
      </c>
      <c r="AG359" s="330"/>
      <c r="AH359" s="330"/>
      <c r="AI359" s="330"/>
      <c r="AJ359" s="330"/>
      <c r="AK359" s="330"/>
      <c r="AL359" s="330"/>
      <c r="AM359" s="330"/>
      <c r="AN359" s="330"/>
      <c r="AO359" s="330"/>
      <c r="AP359" s="330"/>
      <c r="AQ359" s="330"/>
      <c r="AR359" s="330"/>
      <c r="AS359" s="330"/>
      <c r="AT359" s="330"/>
      <c r="AU359" s="330"/>
      <c r="AV359" s="330"/>
      <c r="AW359" s="330"/>
      <c r="AX359" s="330"/>
      <c r="AY359" s="330"/>
      <c r="AZ359" s="330"/>
      <c r="BA359" s="330"/>
      <c r="BB359" s="330"/>
      <c r="BC359" s="330"/>
      <c r="BD359" s="331"/>
      <c r="BE359" s="162"/>
      <c r="BF359" s="162"/>
      <c r="BG359" s="162"/>
      <c r="BH359" s="162"/>
      <c r="BI359" s="162"/>
    </row>
    <row r="360" spans="1:61" ht="15.75" customHeight="1">
      <c r="A360" s="101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62"/>
      <c r="AF360" s="367"/>
      <c r="AG360" s="321"/>
      <c r="AH360" s="321"/>
      <c r="AI360" s="321"/>
      <c r="AJ360" s="321"/>
      <c r="AK360" s="321"/>
      <c r="AL360" s="321"/>
      <c r="AM360" s="321"/>
      <c r="AN360" s="321"/>
      <c r="AO360" s="321"/>
      <c r="AP360" s="321"/>
      <c r="AQ360" s="321"/>
      <c r="AR360" s="321"/>
      <c r="AS360" s="321"/>
      <c r="AT360" s="321"/>
      <c r="AU360" s="321"/>
      <c r="AV360" s="321"/>
      <c r="AW360" s="321"/>
      <c r="AX360" s="321"/>
      <c r="AY360" s="321"/>
      <c r="AZ360" s="321"/>
      <c r="BA360" s="321"/>
      <c r="BB360" s="321"/>
      <c r="BC360" s="321"/>
      <c r="BD360" s="322"/>
      <c r="BE360" s="162"/>
      <c r="BF360" s="162"/>
      <c r="BG360" s="162"/>
      <c r="BH360" s="162"/>
      <c r="BI360" s="162"/>
    </row>
    <row r="361" spans="1:61" ht="15.75" customHeight="1">
      <c r="A361" s="101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62"/>
      <c r="AF361" s="323"/>
      <c r="AG361" s="324"/>
      <c r="AH361" s="324"/>
      <c r="AI361" s="324"/>
      <c r="AJ361" s="324"/>
      <c r="AK361" s="324"/>
      <c r="AL361" s="324"/>
      <c r="AM361" s="324"/>
      <c r="AN361" s="324"/>
      <c r="AO361" s="324"/>
      <c r="AP361" s="324"/>
      <c r="AQ361" s="324"/>
      <c r="AR361" s="324"/>
      <c r="AS361" s="324"/>
      <c r="AT361" s="324"/>
      <c r="AU361" s="324"/>
      <c r="AV361" s="324"/>
      <c r="AW361" s="324"/>
      <c r="AX361" s="324"/>
      <c r="AY361" s="324"/>
      <c r="AZ361" s="324"/>
      <c r="BA361" s="324"/>
      <c r="BB361" s="324"/>
      <c r="BC361" s="324"/>
      <c r="BD361" s="325"/>
      <c r="BE361" s="162"/>
      <c r="BF361" s="162"/>
      <c r="BG361" s="162"/>
      <c r="BH361" s="162"/>
      <c r="BI361" s="162"/>
    </row>
    <row r="362" spans="1:61" ht="15.75" customHeight="1">
      <c r="A362" s="101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  <c r="BG362" s="102"/>
      <c r="BH362" s="102"/>
      <c r="BI362" s="102"/>
    </row>
    <row r="363" spans="1:61" ht="15.75" customHeight="1">
      <c r="A363" s="101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96"/>
      <c r="AH363" s="196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  <c r="BG363" s="102"/>
      <c r="BH363" s="102"/>
      <c r="BI363" s="102"/>
    </row>
    <row r="364" spans="1:61" ht="15.75" customHeight="1">
      <c r="A364" s="101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338" t="s">
        <v>146</v>
      </c>
      <c r="AI364" s="321"/>
      <c r="AJ364" s="321"/>
      <c r="AK364" s="321"/>
      <c r="AL364" s="321"/>
      <c r="AM364" s="321"/>
      <c r="AN364" s="321"/>
      <c r="AO364" s="321"/>
      <c r="AP364" s="321"/>
      <c r="AQ364" s="321"/>
      <c r="AR364" s="321"/>
      <c r="AS364" s="321"/>
      <c r="AT364" s="321"/>
      <c r="AU364" s="321"/>
      <c r="AV364" s="321"/>
      <c r="AW364" s="321"/>
      <c r="AX364" s="321"/>
      <c r="AY364" s="321"/>
      <c r="AZ364" s="321"/>
      <c r="BA364" s="321"/>
      <c r="BB364" s="321"/>
      <c r="BC364" s="102"/>
      <c r="BD364" s="102"/>
      <c r="BE364" s="102"/>
      <c r="BF364" s="102"/>
      <c r="BG364" s="102"/>
      <c r="BH364" s="102"/>
      <c r="BI364" s="102"/>
    </row>
    <row r="365" spans="1:61" ht="15.75" customHeight="1">
      <c r="A365" s="101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</row>
    <row r="366" spans="1:61" ht="15.75" customHeight="1">
      <c r="A366" s="101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204" t="str">
        <f>V8</f>
        <v>TEMA 7:</v>
      </c>
      <c r="AJ366" s="375"/>
      <c r="AK366" s="348"/>
      <c r="AL366" s="348"/>
      <c r="AM366" s="348"/>
      <c r="AN366" s="348"/>
      <c r="AO366" s="348"/>
      <c r="AP366" s="348"/>
      <c r="AQ366" s="349"/>
      <c r="AR366" s="204" t="s">
        <v>159</v>
      </c>
      <c r="AS366" s="205">
        <f>V7</f>
        <v>0</v>
      </c>
      <c r="AT366" s="206" t="s">
        <v>160</v>
      </c>
      <c r="AU366" s="185"/>
      <c r="AV366" s="186"/>
      <c r="AW366" s="186"/>
      <c r="AX366" s="186"/>
      <c r="AY366" s="186"/>
      <c r="AZ366" s="186"/>
      <c r="BA366" s="187"/>
      <c r="BB366" s="188"/>
      <c r="BC366" s="186"/>
      <c r="BD366" s="187"/>
      <c r="BE366" s="373" t="s">
        <v>161</v>
      </c>
      <c r="BF366" s="348"/>
      <c r="BG366" s="349"/>
      <c r="BH366" s="189">
        <f>AS366*0.7</f>
        <v>0</v>
      </c>
      <c r="BI366" s="102"/>
    </row>
    <row r="367" spans="1:61" ht="15.75" customHeight="1">
      <c r="A367" s="101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2"/>
      <c r="AG367" s="2"/>
      <c r="AH367" s="2"/>
      <c r="AI367" s="320"/>
      <c r="AJ367" s="321"/>
      <c r="AK367" s="321"/>
      <c r="AL367" s="322"/>
      <c r="AM367" s="329"/>
      <c r="AN367" s="330"/>
      <c r="AO367" s="330"/>
      <c r="AP367" s="331"/>
      <c r="AQ367" s="329"/>
      <c r="AR367" s="330"/>
      <c r="AS367" s="330"/>
      <c r="AT367" s="331"/>
      <c r="AU367" s="320" t="s">
        <v>165</v>
      </c>
      <c r="AV367" s="321"/>
      <c r="AW367" s="321"/>
      <c r="AX367" s="322"/>
      <c r="AY367" s="329" t="s">
        <v>165</v>
      </c>
      <c r="AZ367" s="330"/>
      <c r="BA367" s="330"/>
      <c r="BB367" s="331"/>
      <c r="BC367" s="320" t="s">
        <v>165</v>
      </c>
      <c r="BD367" s="321"/>
      <c r="BE367" s="321"/>
      <c r="BF367" s="322"/>
      <c r="BG367" s="374" t="s">
        <v>166</v>
      </c>
      <c r="BH367" s="322"/>
      <c r="BI367" s="102"/>
    </row>
    <row r="368" spans="1:61" ht="15.75" customHeight="1">
      <c r="A368" s="101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2"/>
      <c r="AG368" s="2"/>
      <c r="AH368" s="2"/>
      <c r="AI368" s="323"/>
      <c r="AJ368" s="324"/>
      <c r="AK368" s="324"/>
      <c r="AL368" s="325"/>
      <c r="AM368" s="323"/>
      <c r="AN368" s="324"/>
      <c r="AO368" s="324"/>
      <c r="AP368" s="325"/>
      <c r="AQ368" s="323"/>
      <c r="AR368" s="324"/>
      <c r="AS368" s="324"/>
      <c r="AT368" s="325"/>
      <c r="AU368" s="323"/>
      <c r="AV368" s="324"/>
      <c r="AW368" s="324"/>
      <c r="AX368" s="325"/>
      <c r="AY368" s="323"/>
      <c r="AZ368" s="324"/>
      <c r="BA368" s="324"/>
      <c r="BB368" s="325"/>
      <c r="BC368" s="323"/>
      <c r="BD368" s="324"/>
      <c r="BE368" s="324"/>
      <c r="BF368" s="325"/>
      <c r="BG368" s="323"/>
      <c r="BH368" s="325"/>
      <c r="BI368" s="102"/>
    </row>
    <row r="369" spans="1:61" ht="40.5" customHeight="1">
      <c r="A369" s="101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32" t="s">
        <v>147</v>
      </c>
      <c r="AG369" s="133" t="s">
        <v>148</v>
      </c>
      <c r="AH369" s="132" t="s">
        <v>149</v>
      </c>
      <c r="AI369" s="133" t="s">
        <v>167</v>
      </c>
      <c r="AJ369" s="134"/>
      <c r="AK369" s="133" t="s">
        <v>168</v>
      </c>
      <c r="AL369" s="136"/>
      <c r="AM369" s="133" t="s">
        <v>167</v>
      </c>
      <c r="AN369" s="134"/>
      <c r="AO369" s="133" t="s">
        <v>168</v>
      </c>
      <c r="AP369" s="136"/>
      <c r="AQ369" s="133" t="s">
        <v>167</v>
      </c>
      <c r="AR369" s="134"/>
      <c r="AS369" s="133" t="s">
        <v>168</v>
      </c>
      <c r="AT369" s="136"/>
      <c r="AU369" s="133" t="s">
        <v>167</v>
      </c>
      <c r="AV369" s="134"/>
      <c r="AW369" s="133" t="s">
        <v>168</v>
      </c>
      <c r="AX369" s="136"/>
      <c r="AY369" s="133" t="s">
        <v>167</v>
      </c>
      <c r="AZ369" s="134"/>
      <c r="BA369" s="133" t="s">
        <v>168</v>
      </c>
      <c r="BB369" s="136"/>
      <c r="BC369" s="133" t="s">
        <v>167</v>
      </c>
      <c r="BD369" s="134"/>
      <c r="BE369" s="133" t="s">
        <v>168</v>
      </c>
      <c r="BF369" s="136"/>
      <c r="BG369" s="137" t="s">
        <v>162</v>
      </c>
      <c r="BH369" s="132" t="s">
        <v>163</v>
      </c>
      <c r="BI369" s="102"/>
    </row>
    <row r="370" spans="1:61" ht="26.25" customHeight="1">
      <c r="A370" s="101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92">
        <v>1</v>
      </c>
      <c r="AG370" s="190">
        <f t="shared" ref="AG370:AH370" si="366">B11</f>
        <v>0</v>
      </c>
      <c r="AH370" s="207">
        <f t="shared" si="366"/>
        <v>0</v>
      </c>
      <c r="AI370" s="140"/>
      <c r="AJ370" s="140">
        <f t="shared" ref="AJ370:AJ409" si="367">AI370*$AL$369/100</f>
        <v>0</v>
      </c>
      <c r="AK370" s="140"/>
      <c r="AL370" s="140">
        <f t="shared" ref="AL370:AL409" si="368">AK370*$AL$369/100</f>
        <v>0</v>
      </c>
      <c r="AM370" s="140"/>
      <c r="AN370" s="140">
        <f t="shared" ref="AN370:AN409" si="369">AM370*$AP$369/100</f>
        <v>0</v>
      </c>
      <c r="AO370" s="140"/>
      <c r="AP370" s="140">
        <f t="shared" ref="AP370:AP409" si="370">AO370*$AP$369/100</f>
        <v>0</v>
      </c>
      <c r="AQ370" s="140"/>
      <c r="AR370" s="140">
        <f t="shared" ref="AR370:AR409" si="371">AQ370*$AT$369/100</f>
        <v>0</v>
      </c>
      <c r="AS370" s="140"/>
      <c r="AT370" s="140">
        <f t="shared" ref="AT370:AT409" si="372">AS370*$AT$369/100</f>
        <v>0</v>
      </c>
      <c r="AU370" s="140"/>
      <c r="AV370" s="140">
        <f t="shared" ref="AV370:AV409" si="373">AU370*$AX$369/100</f>
        <v>0</v>
      </c>
      <c r="AW370" s="140"/>
      <c r="AX370" s="140">
        <f t="shared" ref="AX370:AX409" si="374">AW370*$AX$369/100</f>
        <v>0</v>
      </c>
      <c r="AY370" s="140"/>
      <c r="AZ370" s="140">
        <f t="shared" ref="AZ370:AZ409" si="375">AY370*$BB$369/100</f>
        <v>0</v>
      </c>
      <c r="BA370" s="140"/>
      <c r="BB370" s="140">
        <f t="shared" ref="BB370:BB409" si="376">BA370*$BB$369/100</f>
        <v>0</v>
      </c>
      <c r="BC370" s="140"/>
      <c r="BD370" s="140">
        <f t="shared" ref="BD370:BD409" si="377">BC370*$BF$369/100</f>
        <v>0</v>
      </c>
      <c r="BE370" s="140"/>
      <c r="BF370" s="140">
        <f t="shared" ref="BF370:BF409" si="378">BE370*$BF$369/100</f>
        <v>0</v>
      </c>
      <c r="BG370" s="141">
        <f t="shared" ref="BG370:BG409" si="379">IF(AH370=0,0,(IF(OR(AK370&lt;&gt;"",AO370&lt;&gt;"",AS370&lt;&gt;"",AW370&lt;&gt;"",BA370&lt;&gt;"",BE370&lt;&gt;""),"NA",IF((AJ370+AN370+AR370+AV370+AZ370+BD370)&lt;$BH$366,"NA",(AJ370+AN370+AR370+AV370+AZ370+BD370)))))</f>
        <v>0</v>
      </c>
      <c r="BH370" s="141" t="str">
        <f t="shared" ref="BH370:BH409" si="380">IF(AND(AK370&lt;&gt;"",AO370&lt;&gt;"",AS370&lt;&gt;"",AW370&lt;&gt;"",BA370&lt;&gt;"",BE370&lt;&gt;""),IF(AL370+AP370+AT370+AX370+BB370+BF370&gt;=$BH$366,AL370+AP370+AT370+AX370+BB370+BF370,"NA"),IF(AND(AK370&lt;&gt;"",AO370&lt;&gt;"",AS370&lt;&gt;"",AW370&lt;&gt;"",BA370&lt;&gt;""),IF(AL370+AP370+AT370+AX370+BB370+BD370&gt;=$BH$366,AL370+AP370+AT370+AX370+BB370+BD370,"NA"),IF(AND(AK370&lt;&gt;"",AO370&lt;&gt;"",AS370&lt;&gt;"",AW370&lt;&gt;"",BE370&lt;&gt;""),IF(AL370+AP370+AT370+AX370+AZ370+BF370&gt;=$BH$366,AL370+AP370+AT370+AX370+AZ370+BF370,"NA"),IF(AND(AK370&lt;&gt;"",AO370&lt;&gt;"",AS370&lt;&gt;"",BA370&lt;&gt;"",BE370&lt;&gt;""),IF(AL370+AP370+AT370+AV370+BB370+BF370&gt;=$BH$366,AL370+AP370+AT370+AV370+BB370+BF370,"NA"),IF(AND(AK370&lt;&gt;"",AO370&lt;&gt;"",AW370&lt;&gt;"",BA370&lt;&gt;"",BE370&lt;&gt;""),IF(AL370+AP370+AR370+AX370+BB370+BF370&gt;=$BH$366,AL370+AP370+AR370+AX370+BB370+BF370,"NA"),IF(AND(AK370&lt;&gt;"",AS370&lt;&gt;"",AW370&lt;&gt;"",BA370&lt;&gt;"",BE370&lt;&gt;""),IF(AL370+AN370+AT370+AX370+BB370+BF370&gt;=$BH$366,AL370+AN370+AT370+AX370+BB370+BF370,"NA"),IF(AND(AO370&lt;&gt;"",AS370&lt;&gt;"",AW370&lt;&gt;"",BA370&lt;&gt;"",BE370&lt;&gt;""),IF(AJ370+AP370+AT370+AX370+BB370+BF370&gt;=$BH$366,AJ370+AP370+AT370+AX370+BB370+BF370,"NA"),IF(AND(AK370&lt;&gt;"",AO370&lt;&gt;"",AS370&lt;&gt;"",AW370&lt;&gt;""),IF(AL370+AP370+AT370+AX370+AZ370+BD370&gt;=$BH$366,AL370+AP370+AT370+AX370+AZ370+BD370,"NA"),IF(AND(AK370&lt;&gt;"",AO370&lt;&gt;"",AS370&lt;&gt;"",BA370&lt;&gt;""),IF(AL370+AP370+AT370+AV370+BB370+BD370&gt;=$BH$366,AL370+AP370+AT370+AV370+BB370+BD370,"NA"),IF(AND(AK370&lt;&gt;"",AO370&lt;&gt;"",AS370&lt;&gt;"",BE370&lt;&gt;""),IF(AL370+AP370+AT370+AV370+AZ370+BF370&gt;=$BH$366,AL370+AP370+AT370+AV370+AZ370+BF370,"NA"),IF(AND(AK370&lt;&gt;"",AO370&lt;&gt;"",AW370&lt;&gt;"",BA370&lt;&gt;""),IF(AL370+AP370+AR370+AX370+BB370+BD370&gt;=$BH$366,AL370+AP370+AR370+AX370+BB370+BD370,"NA"),IF(AND(AK370&lt;&gt;"",AO370&lt;&gt;"",AW370&lt;&gt;"",BE370&lt;&gt;""),IF(AL370+AP370+AR370+AX370+AZ370+BF370&gt;=$BH$366,AL370+AP370+AR370+AX370+AZ370+BF370,"NA"),IF(AND(AK370&lt;&gt;"",AS370&lt;&gt;"",AW370&lt;&gt;"",BE370&lt;&gt;""),IF(AL370+AN370+AT370+AX370+AZ370+BF370&gt;=$BH$366,AL370+AN370+AT370+AX370+AZ370+BF370,"NA"),IF(AND(AK370&lt;&gt;"",AS370&lt;&gt;"",AW370&lt;&gt;"",BA370&lt;&gt;""),IF(AL370+AN370+AT370+AX370+BB370+BD370&gt;=$BH$366,AL370+AN370+AT370+AX370+BB370+BD370,"NA"),IF(AND(AO370&lt;&gt;"",AS370&lt;&gt;"",AW370&lt;&gt;"",BA370&lt;&gt;""),IF(AJ370+AP370+AT370+AX370+BB370+BD370&gt;=$BH$366,AJ370+AP370+AT370+AX370+BB370+BD370,"NA"),IF(AND(AO370&lt;&gt;"",AS370&lt;&gt;"",AW370&lt;&gt;"",BE370&lt;&gt;""),IF(AJ370+AP370+AT370+AX370+AZ370+BF370&gt;=$BH$366,AJ370+AP370+AT370+AX370+AZ370+BF370,"NA"),IF(AND(AS370&lt;&gt;"",AW370&lt;&gt;"",BA370&lt;&gt;"",BE370&lt;&gt;""),IF(AJ370+AN370+AT370+AX370+BB370+BF370&gt;=$BH$366,AJ370+AN370+AT370+AX370+BB370+BF370,"NA"),IF(AND(AK370&lt;&gt;"",AO370&lt;&gt;"",BA370&lt;&gt;"",BE370&lt;&gt;""),IF(AL370+AP370+AR370+AV370+BB370+BF370&gt;=$BH$366,AL370+AP370+AR370+AV370+BB370+BF370,"NA"),IF(AND(AK370&lt;&gt;"",AS370&lt;&gt;"",BA370&lt;&gt;"",BE370&lt;&gt;""),IF(AL370+AN370+AT370+AV370+BB370+BF370&gt;=$BH$366,AL370+AN370+AT370+AV370+BB370+BF370,"NA"),IF(AND(AK370&lt;&gt;"",AW370&lt;&gt;"",BA370&lt;&gt;"",BE370&lt;&gt;""),IF(AL370+AN370+AR370+AX370+BB370+BF370&gt;=$BH$366,AL370+AN370+AR370+AX370+BB370+BF370,"NA"),IF(AND(AO370&lt;&gt;"",AS370&lt;&gt;"",BA370&lt;&gt;"",BE370&lt;&gt;""),IF(AJ370+AP370+AT370+AV370+BB370+BF370&gt;=$BH$366,AJ370+AP370+AT370+AV370+BB370+BF306,"NA"),IF(AND(AO370&lt;&gt;"",AW370&lt;&gt;"",BA370&lt;&gt;"",BE370&lt;&gt;""),IF(AJ370+AP370+AR370+AX370+BB370+BF370&gt;=$BH$366,AJ370+AP370+AR370+AX370+BB370+BF370,"NA"),IF(AND(AK370&lt;&gt;"",AO370&lt;&gt;"",AS370&lt;&gt;""),IF(AL370+AP370+AT370+AV370+AZ370+BD370&gt;=$BH$366,AL370+AP370+AT370+AV370+AZ370+BD370,"NA"),IF(AND(AK370&lt;&gt;"",AO370&lt;&gt;"",AW370&lt;&gt;""),IF(AL370+AP370+AR370+AX370+AZ370+BD370&gt;=$BH$366,AL370+AP370+AR370+AX370+AZ370+BD370,"NA"),IF(AND(AK370&lt;&gt;"",AO370&lt;&gt;"",BA370&lt;&gt;""),IF(AL370+AP370+AR370+AV370+BB370+BD370&gt;=$BH$366,AL370+AP370+AR370+AV370+BB370+BD370,"NA"),IF(AND(AK370&lt;&gt;"",AO370&lt;&gt;"",BE370&lt;&gt;""),IF(AL370+AP370+AR370+AV370+AZ370+BF370&gt;=$BH$366,AL370+AP370+AR370+AV370+AZ370+BF370,"NA"),IF(AND(AK370&lt;&gt;"",AS370&lt;&gt;"",AW370&lt;&gt;""),IF(AL370+AN370+AT370+AX370+AZ370+BD370&gt;=$BH$366,AL370+AN370+AT370+AX370+AZ370+BD370,"NA"),IF(AND(AK370&lt;&gt;"",AS370&lt;&gt;"",BA370&lt;&gt;""),IF(AL370+AN370+AT370+AV370+BB370+BD370&gt;=$BH$366,AL370+AN370+AT370+AV370+BB370+BD370,"NA"),IF(AND(AK370&lt;&gt;"",AS370&lt;&gt;"",BE370&lt;&gt;""),IF(AL370+AN370+AT370+AV370+AZ370+BF370&gt;=$BH$366,AL370+AN370+AT370+AV370+AZ370+BF370,"NA"),IF(AND(AK370&lt;&gt;"",AW370&lt;&gt;"",BA370&lt;&gt;""),IF(AL370+AN370+AR370+AX370+BB370+BD370&gt;=$BH$366,AL370+AN370+AR370+AX370+BB370+BD370,"NA"),IF(AND(AK370&lt;&gt;"",AW370&lt;&gt;"",BE370&lt;&gt;""),IF(AL370+AN370+AR370+AX370+AZ370+BF370&gt;=$BH$366,AL370+AN370+AR370+AX370+AZ370+BF370,"NA"),IF(AND(AK370&lt;&gt;"",BA370&lt;&gt;"",BE370&lt;&gt;""),IF(AL370+AN370+AR370+AV370+BB370+BF370&gt;=$BH$366,AL370+AN370+AR370+AV370+BB370+BF370,"NA"),IF(AND(AO370&lt;&gt;"",AS370&lt;&gt;"",AW370&lt;&gt;""),IF(AJ370+AP370+AT370+AX370+AZ370+BD370&gt;=$BH$366,AJ370+AP370+AT370+AX370+AZ370+BD370,"NA"),IF(AND(AO370&lt;&gt;"",AS370&lt;&gt;"",BA370&lt;&gt;"",),IF(AJ370+AP370+AT370+AV370+BB370+BD370&gt;=$BH$366,AJ370+AP370+AT370+AV370+BB370+BD370,"NA"),IF(AND(AO370&lt;&gt;"",AS370&lt;&gt;"",BE370&lt;&gt;""),IF(AJ370+AP370+AT370+AV370+AZ370+BF370&gt;=$BH$366,AJ370+AP370+AT370+AV370+AZ370+BF370,"NA"),IF(AND(AO370&lt;&gt;"",AW370&lt;&gt;"",BA370&lt;&gt;""),IF(AJ370+AP370+AR370+AX370+BB370+BD370&gt;=$BH$366,AJ370+AP370+AR370+AX370+BB370+BD370,"NA"),IF(AND(AO370&lt;&gt;"",AW370&lt;&gt;"",BE370&lt;&gt;""),IF(AJ370+AP370+AR370+AX370+AZ370+BF370&gt;=$BH$366,AJ370+AP370+AR370+AX370+AZ370+BF370,"NA"),IF(AND(AO370&lt;&gt;"",BA370&lt;&gt;"",BE370&lt;&gt;""),IF(AJ370+AP370+AR370+AV370+BB370+BF370&gt;=$BH$366,AJ370+AP370+AR370+AV370+BB370+BF370,"NA"),IF(AND(AS370&lt;&gt;"",AW370&lt;&gt;"",BA370&lt;&gt;""),IF(AJ370+AN370+AT370+AX370+BB370+BD370&gt;=$BH$366,AJ370+AN370+AT370+AX370+BB370+BD370,"NA"),IF(AND(AS370&lt;&gt;"",AW370&lt;&gt;"",BE370&lt;&gt;""),IF(AJ370+AN370+AT370+AX370+AZ370+BF370&gt;=$BH$366,AJ370+AN370+AT370+AX370+AZ370+BF370,"NA"),IF(AND(AS370&lt;&gt;"",BA370&lt;&gt;"",BE370&lt;&gt;""),IF(AJ370+AN370+AT370+AV370+BB370+BF370&gt;=$BH$366,AJ370+AN370+AT370+AV370+BB370+BF370,"NA"),IF(AND(AW370&lt;&gt;"",BA370&lt;&gt;"",BE370&lt;&gt;""),IF(AJ370+AN370+AR370+AX370+BB370+BF370&gt;=$BH$366,AJ370+AN370+AR370+AX370+BB370+BF370,"NA"),IF(AND(AK370&lt;&gt;"",AO370&lt;&gt;""),IF(AL370+AP370+AR370+AV370+AZ370+BD370&gt;=$BH$366,AL370+AP370+AR370+AV370+AZ370+BD370,"NA"),IF(AND(AK370&lt;&gt;"",AS370&lt;&gt;""),IF(AL370+AN370+AT370+AV370+AZ370+BD370&gt;=$BH$366,AL370+AN370+AT370+AV370+AZ370+BD370,"NA"),IF(AND(AK370&lt;&gt;"",AW370&lt;&gt;""),IF(AL370+AN370+AR370+AX370+AZ370+BD370&gt;=$BH$366,AL370+AN370+AR370+AX370+AZ370+BD370,"NA"),IF(AND(AK370&lt;&gt;"",BA370&lt;&gt;""),IF(AL370+AN370+AR370+AV370+BB370+BD370&gt;=$BH$366,AL370+AN370+AR370+AV370+BB370+BD370,"NA"),IF(AND(AK370&lt;&gt;"",BE370&lt;&gt;""),IF(AL370+AN370+AR370+AV370+AZ370+BF370&gt;=$BH$366,AL370+AN370+AR370+AV370+AZ370+BF370,"NA"),IF(AND(AO370&lt;&gt;"",AS370&lt;&gt;""),IF(AJ370+AP370+AT370+AV370+AZ370+BD370&gt;=$BH$366,AJ370+AP370+AT370+AV370+AZ370+BD370,"NA"),IF(AND(AO370&lt;&gt;"",AW370&lt;&gt;""),IF(AJ370+AP370+AR370+AX370+AZ370+BD370&gt;=$BH$366,AJ370+AP370+AR370+AX370+AZ370+BD370,"NA"),IF(AND(AO370&lt;&gt;"",BA370&lt;&gt;""),IF(AJ370+AP370+AR370+AV370+BB370+BD370&gt;=$BH$366,AJ370+AP370+AR370+AV370+BB370+BD370,"NA"),IF(AND(AO370&lt;&gt;"",BE370&lt;&gt;""),IF(AJ370+AP370+AR370+AV370+AZ370+BF370&gt;=$BH$366,AJ370+AP370+AR370+AV370+AZ370+BF370,"NA"),IF(AND(AS370&lt;&gt;"",AW370&lt;&gt;""),IF(AJ370+AN370+AT370+AX370+AZ370+BD370&gt;=$BH$366,AJ370+AN370+AT370+AX370+AZ370+BD370,"NA"),IF(AND(AS370&lt;&gt;"",BA370&lt;&gt;""),IF(AJ370+AN370+AT370+AV370+BB370+BD370&gt;=$BH$366,AJ370+AN370+AT370+AV370+BB370+BD370,"NA"),IF(AND(AS370&lt;&gt;"",BE370&lt;&gt;""),IF(AJ370+AN370+AT370+AV370+AZ370+BF370&gt;=$BH$366,AJ370+AN370+AT370+AV370+AZ370+BF370,"NA"),IF(AND(AW370&lt;&gt;"",BA370&lt;&gt;""),IF(AJ370+AN370+AR370+AX370+BB370+BD370&gt;=$BH$366,AJ370+AN370+AR370+AX370+BB370+BD370,"NA"),IF(AND(AW370&lt;&gt;"",BE370&lt;&gt;""),IF(AJ370+AN370+AR370+AX370+AZ370+BF370&gt;=$BH$366,AJ370+AN370+AR370+AX370+AZ370+BF370,"NA"),IF(AND(BA370&lt;&gt;"",BE370&lt;&gt;""),IF(AJ370+AN370+AR370+AV370+BB370+BF370&gt;=$BH$366,AJ370+AN370+AR370+AV370+BB370+BF370,"NA"),IF(AND(AK370&lt;&gt;""),IF(AL370+AN370+AR370+AV370+AZ370+BD370&gt;=$BH$366,AL370+AN370+AR370+AV370+AZ370+BD370,"NA"),IF(AND(AO370&lt;&gt;""),IF(AJ370+AP370+AR370+AV370+AZ370+BD370&gt;=$BH$366,AJ370+AP370+AR370+AV370+AZ370+BD370,"NA"),IF(AND(AS370&lt;&gt;""),IF(AJ370+AN370+AT370+AV370+AZ370+BD370&gt;=$BH$366,AJ370+AN370+AT370+AV370+AZ370+BD370,"NA"),IF(AND(AW370&lt;&gt;""),IF(AJ370+AN370+AR370+AX370+AZ370+BD370&gt;=$BH$366,AJ370+AN370+AR370+AX370+AZ370+BD370,"NA"),IF(AND(BA370&lt;&gt;""),IF(AJ370+AN370+AR370+AV370+BB370+BD370&gt;=$BH$366,AJ370+AN370+AR370+AV370+BB370+BD370,"NA"),IF(AND(BE370&lt;&gt;""),IF(AJ370+AN370+AR370+AV370+AZ370+BF370&gt;=$BH$366,AJ370+AN370+AR370+AV370+AZ370+BF370,"NA"),"")))))))))))))))))))))))))))))))))))))))))))))))))))))))))))))))</f>
        <v/>
      </c>
      <c r="BI370" s="102"/>
    </row>
    <row r="371" spans="1:61" ht="26.25" customHeight="1">
      <c r="A371" s="101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92">
        <v>2</v>
      </c>
      <c r="AG371" s="190">
        <f t="shared" ref="AG371:AH371" si="381">B12</f>
        <v>0</v>
      </c>
      <c r="AH371" s="207">
        <f t="shared" si="381"/>
        <v>0</v>
      </c>
      <c r="AI371" s="140"/>
      <c r="AJ371" s="140">
        <f t="shared" si="367"/>
        <v>0</v>
      </c>
      <c r="AK371" s="140"/>
      <c r="AL371" s="140">
        <f t="shared" si="368"/>
        <v>0</v>
      </c>
      <c r="AM371" s="140"/>
      <c r="AN371" s="140">
        <f t="shared" si="369"/>
        <v>0</v>
      </c>
      <c r="AO371" s="140"/>
      <c r="AP371" s="140">
        <f t="shared" si="370"/>
        <v>0</v>
      </c>
      <c r="AQ371" s="140"/>
      <c r="AR371" s="140">
        <f t="shared" si="371"/>
        <v>0</v>
      </c>
      <c r="AS371" s="143"/>
      <c r="AT371" s="140">
        <f t="shared" si="372"/>
        <v>0</v>
      </c>
      <c r="AU371" s="143"/>
      <c r="AV371" s="140">
        <f t="shared" si="373"/>
        <v>0</v>
      </c>
      <c r="AW371" s="143"/>
      <c r="AX371" s="140">
        <f t="shared" si="374"/>
        <v>0</v>
      </c>
      <c r="AY371" s="140"/>
      <c r="AZ371" s="140">
        <f t="shared" si="375"/>
        <v>0</v>
      </c>
      <c r="BA371" s="140"/>
      <c r="BB371" s="140">
        <f t="shared" si="376"/>
        <v>0</v>
      </c>
      <c r="BC371" s="140"/>
      <c r="BD371" s="140">
        <f t="shared" si="377"/>
        <v>0</v>
      </c>
      <c r="BE371" s="140"/>
      <c r="BF371" s="140">
        <f t="shared" si="378"/>
        <v>0</v>
      </c>
      <c r="BG371" s="141">
        <f t="shared" si="379"/>
        <v>0</v>
      </c>
      <c r="BH371" s="141" t="str">
        <f t="shared" si="380"/>
        <v/>
      </c>
      <c r="BI371" s="102"/>
    </row>
    <row r="372" spans="1:61" ht="26.25" customHeight="1">
      <c r="A372" s="101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92">
        <v>3</v>
      </c>
      <c r="AG372" s="190">
        <f t="shared" ref="AG372:AH372" si="382">B13</f>
        <v>0</v>
      </c>
      <c r="AH372" s="207">
        <f t="shared" si="382"/>
        <v>0</v>
      </c>
      <c r="AI372" s="140"/>
      <c r="AJ372" s="140">
        <f t="shared" si="367"/>
        <v>0</v>
      </c>
      <c r="AK372" s="140"/>
      <c r="AL372" s="140">
        <f t="shared" si="368"/>
        <v>0</v>
      </c>
      <c r="AM372" s="140"/>
      <c r="AN372" s="140">
        <f t="shared" si="369"/>
        <v>0</v>
      </c>
      <c r="AO372" s="140"/>
      <c r="AP372" s="140">
        <f t="shared" si="370"/>
        <v>0</v>
      </c>
      <c r="AQ372" s="140"/>
      <c r="AR372" s="140">
        <f t="shared" si="371"/>
        <v>0</v>
      </c>
      <c r="AS372" s="144"/>
      <c r="AT372" s="140">
        <f t="shared" si="372"/>
        <v>0</v>
      </c>
      <c r="AU372" s="144"/>
      <c r="AV372" s="140">
        <f t="shared" si="373"/>
        <v>0</v>
      </c>
      <c r="AW372" s="144"/>
      <c r="AX372" s="140">
        <f t="shared" si="374"/>
        <v>0</v>
      </c>
      <c r="AY372" s="140"/>
      <c r="AZ372" s="140">
        <f t="shared" si="375"/>
        <v>0</v>
      </c>
      <c r="BA372" s="140"/>
      <c r="BB372" s="140">
        <f t="shared" si="376"/>
        <v>0</v>
      </c>
      <c r="BC372" s="140"/>
      <c r="BD372" s="140">
        <f t="shared" si="377"/>
        <v>0</v>
      </c>
      <c r="BE372" s="140"/>
      <c r="BF372" s="140">
        <f t="shared" si="378"/>
        <v>0</v>
      </c>
      <c r="BG372" s="141">
        <f t="shared" si="379"/>
        <v>0</v>
      </c>
      <c r="BH372" s="141" t="str">
        <f t="shared" si="380"/>
        <v/>
      </c>
      <c r="BI372" s="102"/>
    </row>
    <row r="373" spans="1:61" ht="26.25" customHeight="1">
      <c r="A373" s="101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92">
        <v>4</v>
      </c>
      <c r="AG373" s="190">
        <f t="shared" ref="AG373:AH373" si="383">B14</f>
        <v>0</v>
      </c>
      <c r="AH373" s="207">
        <f t="shared" si="383"/>
        <v>0</v>
      </c>
      <c r="AI373" s="140"/>
      <c r="AJ373" s="140">
        <f t="shared" si="367"/>
        <v>0</v>
      </c>
      <c r="AK373" s="140"/>
      <c r="AL373" s="140">
        <f t="shared" si="368"/>
        <v>0</v>
      </c>
      <c r="AM373" s="140"/>
      <c r="AN373" s="140">
        <f t="shared" si="369"/>
        <v>0</v>
      </c>
      <c r="AO373" s="140"/>
      <c r="AP373" s="140">
        <f t="shared" si="370"/>
        <v>0</v>
      </c>
      <c r="AQ373" s="140"/>
      <c r="AR373" s="140">
        <f t="shared" si="371"/>
        <v>0</v>
      </c>
      <c r="AS373" s="143"/>
      <c r="AT373" s="140">
        <f t="shared" si="372"/>
        <v>0</v>
      </c>
      <c r="AU373" s="143"/>
      <c r="AV373" s="140">
        <f t="shared" si="373"/>
        <v>0</v>
      </c>
      <c r="AW373" s="143"/>
      <c r="AX373" s="140">
        <f t="shared" si="374"/>
        <v>0</v>
      </c>
      <c r="AY373" s="140"/>
      <c r="AZ373" s="140">
        <f t="shared" si="375"/>
        <v>0</v>
      </c>
      <c r="BA373" s="140"/>
      <c r="BB373" s="140">
        <f t="shared" si="376"/>
        <v>0</v>
      </c>
      <c r="BC373" s="140"/>
      <c r="BD373" s="140">
        <f t="shared" si="377"/>
        <v>0</v>
      </c>
      <c r="BE373" s="140"/>
      <c r="BF373" s="140">
        <f t="shared" si="378"/>
        <v>0</v>
      </c>
      <c r="BG373" s="141">
        <f t="shared" si="379"/>
        <v>0</v>
      </c>
      <c r="BH373" s="141" t="str">
        <f t="shared" si="380"/>
        <v/>
      </c>
      <c r="BI373" s="102"/>
    </row>
    <row r="374" spans="1:61" ht="26.25" customHeight="1">
      <c r="A374" s="101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92">
        <v>5</v>
      </c>
      <c r="AG374" s="190">
        <f t="shared" ref="AG374:AH374" si="384">B15</f>
        <v>0</v>
      </c>
      <c r="AH374" s="207">
        <f t="shared" si="384"/>
        <v>0</v>
      </c>
      <c r="AI374" s="140"/>
      <c r="AJ374" s="140">
        <f t="shared" si="367"/>
        <v>0</v>
      </c>
      <c r="AK374" s="140"/>
      <c r="AL374" s="140">
        <f t="shared" si="368"/>
        <v>0</v>
      </c>
      <c r="AM374" s="140"/>
      <c r="AN374" s="140">
        <f t="shared" si="369"/>
        <v>0</v>
      </c>
      <c r="AO374" s="140"/>
      <c r="AP374" s="140">
        <f t="shared" si="370"/>
        <v>0</v>
      </c>
      <c r="AQ374" s="140"/>
      <c r="AR374" s="140">
        <f t="shared" si="371"/>
        <v>0</v>
      </c>
      <c r="AS374" s="140"/>
      <c r="AT374" s="140">
        <f t="shared" si="372"/>
        <v>0</v>
      </c>
      <c r="AU374" s="140"/>
      <c r="AV374" s="140">
        <f t="shared" si="373"/>
        <v>0</v>
      </c>
      <c r="AW374" s="140"/>
      <c r="AX374" s="140">
        <f t="shared" si="374"/>
        <v>0</v>
      </c>
      <c r="AY374" s="140"/>
      <c r="AZ374" s="140">
        <f t="shared" si="375"/>
        <v>0</v>
      </c>
      <c r="BA374" s="140"/>
      <c r="BB374" s="140">
        <f t="shared" si="376"/>
        <v>0</v>
      </c>
      <c r="BC374" s="140"/>
      <c r="BD374" s="140">
        <f t="shared" si="377"/>
        <v>0</v>
      </c>
      <c r="BE374" s="140"/>
      <c r="BF374" s="140">
        <f t="shared" si="378"/>
        <v>0</v>
      </c>
      <c r="BG374" s="141">
        <f t="shared" si="379"/>
        <v>0</v>
      </c>
      <c r="BH374" s="141" t="str">
        <f t="shared" si="380"/>
        <v/>
      </c>
      <c r="BI374" s="102"/>
    </row>
    <row r="375" spans="1:61" ht="26.25" customHeight="1">
      <c r="A375" s="101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92">
        <v>6</v>
      </c>
      <c r="AG375" s="190">
        <f t="shared" ref="AG375:AH375" si="385">B16</f>
        <v>0</v>
      </c>
      <c r="AH375" s="207">
        <f t="shared" si="385"/>
        <v>0</v>
      </c>
      <c r="AI375" s="140"/>
      <c r="AJ375" s="140">
        <f t="shared" si="367"/>
        <v>0</v>
      </c>
      <c r="AK375" s="140"/>
      <c r="AL375" s="140">
        <f t="shared" si="368"/>
        <v>0</v>
      </c>
      <c r="AM375" s="140"/>
      <c r="AN375" s="140">
        <f t="shared" si="369"/>
        <v>0</v>
      </c>
      <c r="AO375" s="140"/>
      <c r="AP375" s="140">
        <f t="shared" si="370"/>
        <v>0</v>
      </c>
      <c r="AQ375" s="140"/>
      <c r="AR375" s="140">
        <f t="shared" si="371"/>
        <v>0</v>
      </c>
      <c r="AS375" s="143"/>
      <c r="AT375" s="140">
        <f t="shared" si="372"/>
        <v>0</v>
      </c>
      <c r="AU375" s="143"/>
      <c r="AV375" s="140">
        <f t="shared" si="373"/>
        <v>0</v>
      </c>
      <c r="AW375" s="143"/>
      <c r="AX375" s="140">
        <f t="shared" si="374"/>
        <v>0</v>
      </c>
      <c r="AY375" s="140"/>
      <c r="AZ375" s="140">
        <f t="shared" si="375"/>
        <v>0</v>
      </c>
      <c r="BA375" s="140"/>
      <c r="BB375" s="140">
        <f t="shared" si="376"/>
        <v>0</v>
      </c>
      <c r="BC375" s="140"/>
      <c r="BD375" s="140">
        <f t="shared" si="377"/>
        <v>0</v>
      </c>
      <c r="BE375" s="140"/>
      <c r="BF375" s="140">
        <f t="shared" si="378"/>
        <v>0</v>
      </c>
      <c r="BG375" s="141">
        <f t="shared" si="379"/>
        <v>0</v>
      </c>
      <c r="BH375" s="141" t="str">
        <f t="shared" si="380"/>
        <v/>
      </c>
      <c r="BI375" s="102"/>
    </row>
    <row r="376" spans="1:61" ht="26.25" customHeight="1">
      <c r="A376" s="101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92">
        <v>7</v>
      </c>
      <c r="AG376" s="190">
        <f t="shared" ref="AG376:AH376" si="386">B17</f>
        <v>0</v>
      </c>
      <c r="AH376" s="207">
        <f t="shared" si="386"/>
        <v>0</v>
      </c>
      <c r="AI376" s="140"/>
      <c r="AJ376" s="140">
        <f t="shared" si="367"/>
        <v>0</v>
      </c>
      <c r="AK376" s="140"/>
      <c r="AL376" s="140">
        <f t="shared" si="368"/>
        <v>0</v>
      </c>
      <c r="AM376" s="140"/>
      <c r="AN376" s="140">
        <f t="shared" si="369"/>
        <v>0</v>
      </c>
      <c r="AO376" s="140"/>
      <c r="AP376" s="140">
        <f t="shared" si="370"/>
        <v>0</v>
      </c>
      <c r="AQ376" s="140"/>
      <c r="AR376" s="140">
        <f t="shared" si="371"/>
        <v>0</v>
      </c>
      <c r="AS376" s="140"/>
      <c r="AT376" s="140">
        <f t="shared" si="372"/>
        <v>0</v>
      </c>
      <c r="AU376" s="140"/>
      <c r="AV376" s="140">
        <f t="shared" si="373"/>
        <v>0</v>
      </c>
      <c r="AW376" s="140"/>
      <c r="AX376" s="140">
        <f t="shared" si="374"/>
        <v>0</v>
      </c>
      <c r="AY376" s="140"/>
      <c r="AZ376" s="140">
        <f t="shared" si="375"/>
        <v>0</v>
      </c>
      <c r="BA376" s="140"/>
      <c r="BB376" s="140">
        <f t="shared" si="376"/>
        <v>0</v>
      </c>
      <c r="BC376" s="140"/>
      <c r="BD376" s="140">
        <f t="shared" si="377"/>
        <v>0</v>
      </c>
      <c r="BE376" s="140"/>
      <c r="BF376" s="140">
        <f t="shared" si="378"/>
        <v>0</v>
      </c>
      <c r="BG376" s="141">
        <f t="shared" si="379"/>
        <v>0</v>
      </c>
      <c r="BH376" s="141" t="str">
        <f t="shared" si="380"/>
        <v/>
      </c>
      <c r="BI376" s="102"/>
    </row>
    <row r="377" spans="1:61" ht="26.25" customHeight="1">
      <c r="A377" s="101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92">
        <v>8</v>
      </c>
      <c r="AG377" s="190">
        <f t="shared" ref="AG377:AH377" si="387">B18</f>
        <v>0</v>
      </c>
      <c r="AH377" s="207">
        <f t="shared" si="387"/>
        <v>0</v>
      </c>
      <c r="AI377" s="140"/>
      <c r="AJ377" s="140">
        <f t="shared" si="367"/>
        <v>0</v>
      </c>
      <c r="AK377" s="140"/>
      <c r="AL377" s="140">
        <f t="shared" si="368"/>
        <v>0</v>
      </c>
      <c r="AM377" s="140"/>
      <c r="AN377" s="140">
        <f t="shared" si="369"/>
        <v>0</v>
      </c>
      <c r="AO377" s="140"/>
      <c r="AP377" s="140">
        <f t="shared" si="370"/>
        <v>0</v>
      </c>
      <c r="AQ377" s="140"/>
      <c r="AR377" s="140">
        <f t="shared" si="371"/>
        <v>0</v>
      </c>
      <c r="AS377" s="140"/>
      <c r="AT377" s="140">
        <f t="shared" si="372"/>
        <v>0</v>
      </c>
      <c r="AU377" s="140"/>
      <c r="AV377" s="140">
        <f t="shared" si="373"/>
        <v>0</v>
      </c>
      <c r="AW377" s="140"/>
      <c r="AX377" s="140">
        <f t="shared" si="374"/>
        <v>0</v>
      </c>
      <c r="AY377" s="140"/>
      <c r="AZ377" s="140">
        <f t="shared" si="375"/>
        <v>0</v>
      </c>
      <c r="BA377" s="140"/>
      <c r="BB377" s="140">
        <f t="shared" si="376"/>
        <v>0</v>
      </c>
      <c r="BC377" s="140"/>
      <c r="BD377" s="140">
        <f t="shared" si="377"/>
        <v>0</v>
      </c>
      <c r="BE377" s="140"/>
      <c r="BF377" s="140">
        <f t="shared" si="378"/>
        <v>0</v>
      </c>
      <c r="BG377" s="141">
        <f t="shared" si="379"/>
        <v>0</v>
      </c>
      <c r="BH377" s="141" t="str">
        <f t="shared" si="380"/>
        <v/>
      </c>
      <c r="BI377" s="102"/>
    </row>
    <row r="378" spans="1:61" ht="26.25" customHeight="1">
      <c r="A378" s="101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92">
        <v>9</v>
      </c>
      <c r="AG378" s="190">
        <f t="shared" ref="AG378:AH378" si="388">B19</f>
        <v>0</v>
      </c>
      <c r="AH378" s="207">
        <f t="shared" si="388"/>
        <v>0</v>
      </c>
      <c r="AI378" s="140"/>
      <c r="AJ378" s="140">
        <f t="shared" si="367"/>
        <v>0</v>
      </c>
      <c r="AK378" s="140"/>
      <c r="AL378" s="140">
        <f t="shared" si="368"/>
        <v>0</v>
      </c>
      <c r="AM378" s="140"/>
      <c r="AN378" s="140">
        <f t="shared" si="369"/>
        <v>0</v>
      </c>
      <c r="AO378" s="140"/>
      <c r="AP378" s="140">
        <f t="shared" si="370"/>
        <v>0</v>
      </c>
      <c r="AQ378" s="140"/>
      <c r="AR378" s="140">
        <f t="shared" si="371"/>
        <v>0</v>
      </c>
      <c r="AS378" s="140"/>
      <c r="AT378" s="140">
        <f t="shared" si="372"/>
        <v>0</v>
      </c>
      <c r="AU378" s="140"/>
      <c r="AV378" s="140">
        <f t="shared" si="373"/>
        <v>0</v>
      </c>
      <c r="AW378" s="140"/>
      <c r="AX378" s="140">
        <f t="shared" si="374"/>
        <v>0</v>
      </c>
      <c r="AY378" s="140"/>
      <c r="AZ378" s="140">
        <f t="shared" si="375"/>
        <v>0</v>
      </c>
      <c r="BA378" s="140"/>
      <c r="BB378" s="140">
        <f t="shared" si="376"/>
        <v>0</v>
      </c>
      <c r="BC378" s="140"/>
      <c r="BD378" s="140">
        <f t="shared" si="377"/>
        <v>0</v>
      </c>
      <c r="BE378" s="140"/>
      <c r="BF378" s="140">
        <f t="shared" si="378"/>
        <v>0</v>
      </c>
      <c r="BG378" s="141">
        <f t="shared" si="379"/>
        <v>0</v>
      </c>
      <c r="BH378" s="141" t="str">
        <f t="shared" si="380"/>
        <v/>
      </c>
      <c r="BI378" s="102"/>
    </row>
    <row r="379" spans="1:61" ht="26.25" customHeight="1">
      <c r="A379" s="101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92">
        <v>10</v>
      </c>
      <c r="AG379" s="190">
        <f t="shared" ref="AG379:AH379" si="389">B20</f>
        <v>0</v>
      </c>
      <c r="AH379" s="207">
        <f t="shared" si="389"/>
        <v>0</v>
      </c>
      <c r="AI379" s="140"/>
      <c r="AJ379" s="140">
        <f t="shared" si="367"/>
        <v>0</v>
      </c>
      <c r="AK379" s="140"/>
      <c r="AL379" s="140">
        <f t="shared" si="368"/>
        <v>0</v>
      </c>
      <c r="AM379" s="140"/>
      <c r="AN379" s="140">
        <f t="shared" si="369"/>
        <v>0</v>
      </c>
      <c r="AO379" s="140"/>
      <c r="AP379" s="140">
        <f t="shared" si="370"/>
        <v>0</v>
      </c>
      <c r="AQ379" s="140"/>
      <c r="AR379" s="140">
        <f t="shared" si="371"/>
        <v>0</v>
      </c>
      <c r="AS379" s="140"/>
      <c r="AT379" s="140">
        <f t="shared" si="372"/>
        <v>0</v>
      </c>
      <c r="AU379" s="140"/>
      <c r="AV379" s="140">
        <f t="shared" si="373"/>
        <v>0</v>
      </c>
      <c r="AW379" s="140"/>
      <c r="AX379" s="140">
        <f t="shared" si="374"/>
        <v>0</v>
      </c>
      <c r="AY379" s="140"/>
      <c r="AZ379" s="140">
        <f t="shared" si="375"/>
        <v>0</v>
      </c>
      <c r="BA379" s="140"/>
      <c r="BB379" s="140">
        <f t="shared" si="376"/>
        <v>0</v>
      </c>
      <c r="BC379" s="140"/>
      <c r="BD379" s="140">
        <f t="shared" si="377"/>
        <v>0</v>
      </c>
      <c r="BE379" s="140"/>
      <c r="BF379" s="140">
        <f t="shared" si="378"/>
        <v>0</v>
      </c>
      <c r="BG379" s="141">
        <f t="shared" si="379"/>
        <v>0</v>
      </c>
      <c r="BH379" s="141" t="str">
        <f t="shared" si="380"/>
        <v/>
      </c>
      <c r="BI379" s="102"/>
    </row>
    <row r="380" spans="1:61" ht="26.25" customHeight="1">
      <c r="A380" s="101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92">
        <v>11</v>
      </c>
      <c r="AG380" s="190">
        <f t="shared" ref="AG380:AH380" si="390">B21</f>
        <v>0</v>
      </c>
      <c r="AH380" s="207">
        <f t="shared" si="390"/>
        <v>0</v>
      </c>
      <c r="AI380" s="140"/>
      <c r="AJ380" s="140">
        <f t="shared" si="367"/>
        <v>0</v>
      </c>
      <c r="AK380" s="140"/>
      <c r="AL380" s="140">
        <f t="shared" si="368"/>
        <v>0</v>
      </c>
      <c r="AM380" s="140"/>
      <c r="AN380" s="140">
        <f t="shared" si="369"/>
        <v>0</v>
      </c>
      <c r="AO380" s="140"/>
      <c r="AP380" s="140">
        <f t="shared" si="370"/>
        <v>0</v>
      </c>
      <c r="AQ380" s="140"/>
      <c r="AR380" s="140">
        <f t="shared" si="371"/>
        <v>0</v>
      </c>
      <c r="AS380" s="140"/>
      <c r="AT380" s="140">
        <f t="shared" si="372"/>
        <v>0</v>
      </c>
      <c r="AU380" s="140"/>
      <c r="AV380" s="140">
        <f t="shared" si="373"/>
        <v>0</v>
      </c>
      <c r="AW380" s="140"/>
      <c r="AX380" s="140">
        <f t="shared" si="374"/>
        <v>0</v>
      </c>
      <c r="AY380" s="140"/>
      <c r="AZ380" s="140">
        <f t="shared" si="375"/>
        <v>0</v>
      </c>
      <c r="BA380" s="140"/>
      <c r="BB380" s="140">
        <f t="shared" si="376"/>
        <v>0</v>
      </c>
      <c r="BC380" s="140"/>
      <c r="BD380" s="140">
        <f t="shared" si="377"/>
        <v>0</v>
      </c>
      <c r="BE380" s="140"/>
      <c r="BF380" s="140">
        <f t="shared" si="378"/>
        <v>0</v>
      </c>
      <c r="BG380" s="141">
        <f t="shared" si="379"/>
        <v>0</v>
      </c>
      <c r="BH380" s="141" t="str">
        <f t="shared" si="380"/>
        <v/>
      </c>
      <c r="BI380" s="102"/>
    </row>
    <row r="381" spans="1:61" ht="26.25" customHeight="1">
      <c r="A381" s="101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92">
        <v>12</v>
      </c>
      <c r="AG381" s="190">
        <f t="shared" ref="AG381:AH381" si="391">B22</f>
        <v>0</v>
      </c>
      <c r="AH381" s="207">
        <f t="shared" si="391"/>
        <v>0</v>
      </c>
      <c r="AI381" s="140"/>
      <c r="AJ381" s="140">
        <f t="shared" si="367"/>
        <v>0</v>
      </c>
      <c r="AK381" s="140"/>
      <c r="AL381" s="140">
        <f t="shared" si="368"/>
        <v>0</v>
      </c>
      <c r="AM381" s="140"/>
      <c r="AN381" s="140">
        <f t="shared" si="369"/>
        <v>0</v>
      </c>
      <c r="AO381" s="140"/>
      <c r="AP381" s="140">
        <f t="shared" si="370"/>
        <v>0</v>
      </c>
      <c r="AQ381" s="140"/>
      <c r="AR381" s="140">
        <f t="shared" si="371"/>
        <v>0</v>
      </c>
      <c r="AS381" s="140"/>
      <c r="AT381" s="140">
        <f t="shared" si="372"/>
        <v>0</v>
      </c>
      <c r="AU381" s="140"/>
      <c r="AV381" s="140">
        <f t="shared" si="373"/>
        <v>0</v>
      </c>
      <c r="AW381" s="140"/>
      <c r="AX381" s="140">
        <f t="shared" si="374"/>
        <v>0</v>
      </c>
      <c r="AY381" s="140"/>
      <c r="AZ381" s="140">
        <f t="shared" si="375"/>
        <v>0</v>
      </c>
      <c r="BA381" s="140"/>
      <c r="BB381" s="140">
        <f t="shared" si="376"/>
        <v>0</v>
      </c>
      <c r="BC381" s="140"/>
      <c r="BD381" s="140">
        <f t="shared" si="377"/>
        <v>0</v>
      </c>
      <c r="BE381" s="140"/>
      <c r="BF381" s="140">
        <f t="shared" si="378"/>
        <v>0</v>
      </c>
      <c r="BG381" s="141">
        <f t="shared" si="379"/>
        <v>0</v>
      </c>
      <c r="BH381" s="141" t="str">
        <f t="shared" si="380"/>
        <v/>
      </c>
      <c r="BI381" s="102"/>
    </row>
    <row r="382" spans="1:61" ht="26.25" customHeight="1">
      <c r="A382" s="101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92">
        <v>13</v>
      </c>
      <c r="AG382" s="190">
        <f t="shared" ref="AG382:AH382" si="392">B23</f>
        <v>0</v>
      </c>
      <c r="AH382" s="207">
        <f t="shared" si="392"/>
        <v>0</v>
      </c>
      <c r="AI382" s="140"/>
      <c r="AJ382" s="140">
        <f t="shared" si="367"/>
        <v>0</v>
      </c>
      <c r="AK382" s="140"/>
      <c r="AL382" s="140">
        <f t="shared" si="368"/>
        <v>0</v>
      </c>
      <c r="AM382" s="140"/>
      <c r="AN382" s="140">
        <f t="shared" si="369"/>
        <v>0</v>
      </c>
      <c r="AO382" s="140"/>
      <c r="AP382" s="140">
        <f t="shared" si="370"/>
        <v>0</v>
      </c>
      <c r="AQ382" s="140"/>
      <c r="AR382" s="140">
        <f t="shared" si="371"/>
        <v>0</v>
      </c>
      <c r="AS382" s="140"/>
      <c r="AT382" s="140">
        <f t="shared" si="372"/>
        <v>0</v>
      </c>
      <c r="AU382" s="140"/>
      <c r="AV382" s="140">
        <f t="shared" si="373"/>
        <v>0</v>
      </c>
      <c r="AW382" s="140"/>
      <c r="AX382" s="140">
        <f t="shared" si="374"/>
        <v>0</v>
      </c>
      <c r="AY382" s="140"/>
      <c r="AZ382" s="140">
        <f t="shared" si="375"/>
        <v>0</v>
      </c>
      <c r="BA382" s="140"/>
      <c r="BB382" s="140">
        <f t="shared" si="376"/>
        <v>0</v>
      </c>
      <c r="BC382" s="140"/>
      <c r="BD382" s="140">
        <f t="shared" si="377"/>
        <v>0</v>
      </c>
      <c r="BE382" s="140"/>
      <c r="BF382" s="140">
        <f t="shared" si="378"/>
        <v>0</v>
      </c>
      <c r="BG382" s="141">
        <f t="shared" si="379"/>
        <v>0</v>
      </c>
      <c r="BH382" s="141" t="str">
        <f t="shared" si="380"/>
        <v/>
      </c>
      <c r="BI382" s="102"/>
    </row>
    <row r="383" spans="1:61" ht="26.25" customHeight="1">
      <c r="A383" s="101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92">
        <v>14</v>
      </c>
      <c r="AG383" s="190">
        <f t="shared" ref="AG383:AH383" si="393">B24</f>
        <v>0</v>
      </c>
      <c r="AH383" s="207">
        <f t="shared" si="393"/>
        <v>0</v>
      </c>
      <c r="AI383" s="140"/>
      <c r="AJ383" s="140">
        <f t="shared" si="367"/>
        <v>0</v>
      </c>
      <c r="AK383" s="140"/>
      <c r="AL383" s="140">
        <f t="shared" si="368"/>
        <v>0</v>
      </c>
      <c r="AM383" s="140"/>
      <c r="AN383" s="140">
        <f t="shared" si="369"/>
        <v>0</v>
      </c>
      <c r="AO383" s="140"/>
      <c r="AP383" s="140">
        <f t="shared" si="370"/>
        <v>0</v>
      </c>
      <c r="AQ383" s="140"/>
      <c r="AR383" s="140">
        <f t="shared" si="371"/>
        <v>0</v>
      </c>
      <c r="AS383" s="140"/>
      <c r="AT383" s="140">
        <f t="shared" si="372"/>
        <v>0</v>
      </c>
      <c r="AU383" s="140"/>
      <c r="AV383" s="140">
        <f t="shared" si="373"/>
        <v>0</v>
      </c>
      <c r="AW383" s="140"/>
      <c r="AX383" s="140">
        <f t="shared" si="374"/>
        <v>0</v>
      </c>
      <c r="AY383" s="140"/>
      <c r="AZ383" s="140">
        <f t="shared" si="375"/>
        <v>0</v>
      </c>
      <c r="BA383" s="140"/>
      <c r="BB383" s="140">
        <f t="shared" si="376"/>
        <v>0</v>
      </c>
      <c r="BC383" s="140"/>
      <c r="BD383" s="140">
        <f t="shared" si="377"/>
        <v>0</v>
      </c>
      <c r="BE383" s="140"/>
      <c r="BF383" s="140">
        <f t="shared" si="378"/>
        <v>0</v>
      </c>
      <c r="BG383" s="141">
        <f t="shared" si="379"/>
        <v>0</v>
      </c>
      <c r="BH383" s="141" t="str">
        <f t="shared" si="380"/>
        <v/>
      </c>
      <c r="BI383" s="102"/>
    </row>
    <row r="384" spans="1:61" ht="26.25" customHeight="1">
      <c r="A384" s="101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92">
        <v>15</v>
      </c>
      <c r="AG384" s="190">
        <f t="shared" ref="AG384:AH384" si="394">B25</f>
        <v>0</v>
      </c>
      <c r="AH384" s="207">
        <f t="shared" si="394"/>
        <v>0</v>
      </c>
      <c r="AI384" s="140"/>
      <c r="AJ384" s="140">
        <f t="shared" si="367"/>
        <v>0</v>
      </c>
      <c r="AK384" s="140"/>
      <c r="AL384" s="140">
        <f t="shared" si="368"/>
        <v>0</v>
      </c>
      <c r="AM384" s="140"/>
      <c r="AN384" s="140">
        <f t="shared" si="369"/>
        <v>0</v>
      </c>
      <c r="AO384" s="140"/>
      <c r="AP384" s="140">
        <f t="shared" si="370"/>
        <v>0</v>
      </c>
      <c r="AQ384" s="140"/>
      <c r="AR384" s="140">
        <f t="shared" si="371"/>
        <v>0</v>
      </c>
      <c r="AS384" s="140"/>
      <c r="AT384" s="140">
        <f t="shared" si="372"/>
        <v>0</v>
      </c>
      <c r="AU384" s="140"/>
      <c r="AV384" s="140">
        <f t="shared" si="373"/>
        <v>0</v>
      </c>
      <c r="AW384" s="140"/>
      <c r="AX384" s="140">
        <f t="shared" si="374"/>
        <v>0</v>
      </c>
      <c r="AY384" s="140"/>
      <c r="AZ384" s="140">
        <f t="shared" si="375"/>
        <v>0</v>
      </c>
      <c r="BA384" s="140"/>
      <c r="BB384" s="140">
        <f t="shared" si="376"/>
        <v>0</v>
      </c>
      <c r="BC384" s="140"/>
      <c r="BD384" s="140">
        <f t="shared" si="377"/>
        <v>0</v>
      </c>
      <c r="BE384" s="140"/>
      <c r="BF384" s="140">
        <f t="shared" si="378"/>
        <v>0</v>
      </c>
      <c r="BG384" s="141">
        <f t="shared" si="379"/>
        <v>0</v>
      </c>
      <c r="BH384" s="141" t="str">
        <f t="shared" si="380"/>
        <v/>
      </c>
      <c r="BI384" s="102"/>
    </row>
    <row r="385" spans="1:61" ht="26.25" customHeight="1">
      <c r="A385" s="101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92">
        <v>16</v>
      </c>
      <c r="AG385" s="190">
        <f t="shared" ref="AG385:AH385" si="395">B26</f>
        <v>0</v>
      </c>
      <c r="AH385" s="207">
        <f t="shared" si="395"/>
        <v>0</v>
      </c>
      <c r="AI385" s="140"/>
      <c r="AJ385" s="140">
        <f t="shared" si="367"/>
        <v>0</v>
      </c>
      <c r="AK385" s="140"/>
      <c r="AL385" s="140">
        <f t="shared" si="368"/>
        <v>0</v>
      </c>
      <c r="AM385" s="140"/>
      <c r="AN385" s="140">
        <f t="shared" si="369"/>
        <v>0</v>
      </c>
      <c r="AO385" s="140"/>
      <c r="AP385" s="140">
        <f t="shared" si="370"/>
        <v>0</v>
      </c>
      <c r="AQ385" s="140"/>
      <c r="AR385" s="140">
        <f t="shared" si="371"/>
        <v>0</v>
      </c>
      <c r="AS385" s="140"/>
      <c r="AT385" s="140">
        <f t="shared" si="372"/>
        <v>0</v>
      </c>
      <c r="AU385" s="140"/>
      <c r="AV385" s="140">
        <f t="shared" si="373"/>
        <v>0</v>
      </c>
      <c r="AW385" s="140"/>
      <c r="AX385" s="140">
        <f t="shared" si="374"/>
        <v>0</v>
      </c>
      <c r="AY385" s="140"/>
      <c r="AZ385" s="140">
        <f t="shared" si="375"/>
        <v>0</v>
      </c>
      <c r="BA385" s="140"/>
      <c r="BB385" s="140">
        <f t="shared" si="376"/>
        <v>0</v>
      </c>
      <c r="BC385" s="140"/>
      <c r="BD385" s="140">
        <f t="shared" si="377"/>
        <v>0</v>
      </c>
      <c r="BE385" s="140"/>
      <c r="BF385" s="140">
        <f t="shared" si="378"/>
        <v>0</v>
      </c>
      <c r="BG385" s="141">
        <f t="shared" si="379"/>
        <v>0</v>
      </c>
      <c r="BH385" s="141" t="str">
        <f t="shared" si="380"/>
        <v/>
      </c>
      <c r="BI385" s="102"/>
    </row>
    <row r="386" spans="1:61" ht="26.25" customHeight="1">
      <c r="A386" s="101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92">
        <v>17</v>
      </c>
      <c r="AG386" s="190">
        <f t="shared" ref="AG386:AH386" si="396">B27</f>
        <v>0</v>
      </c>
      <c r="AH386" s="207">
        <f t="shared" si="396"/>
        <v>0</v>
      </c>
      <c r="AI386" s="140"/>
      <c r="AJ386" s="140">
        <f t="shared" si="367"/>
        <v>0</v>
      </c>
      <c r="AK386" s="140"/>
      <c r="AL386" s="140">
        <f t="shared" si="368"/>
        <v>0</v>
      </c>
      <c r="AM386" s="140"/>
      <c r="AN386" s="140">
        <f t="shared" si="369"/>
        <v>0</v>
      </c>
      <c r="AO386" s="140"/>
      <c r="AP386" s="140">
        <f t="shared" si="370"/>
        <v>0</v>
      </c>
      <c r="AQ386" s="140"/>
      <c r="AR386" s="140">
        <f t="shared" si="371"/>
        <v>0</v>
      </c>
      <c r="AS386" s="140"/>
      <c r="AT386" s="140">
        <f t="shared" si="372"/>
        <v>0</v>
      </c>
      <c r="AU386" s="140"/>
      <c r="AV386" s="140">
        <f t="shared" si="373"/>
        <v>0</v>
      </c>
      <c r="AW386" s="140"/>
      <c r="AX386" s="140">
        <f t="shared" si="374"/>
        <v>0</v>
      </c>
      <c r="AY386" s="140"/>
      <c r="AZ386" s="140">
        <f t="shared" si="375"/>
        <v>0</v>
      </c>
      <c r="BA386" s="140"/>
      <c r="BB386" s="140">
        <f t="shared" si="376"/>
        <v>0</v>
      </c>
      <c r="BC386" s="140"/>
      <c r="BD386" s="140">
        <f t="shared" si="377"/>
        <v>0</v>
      </c>
      <c r="BE386" s="140"/>
      <c r="BF386" s="140">
        <f t="shared" si="378"/>
        <v>0</v>
      </c>
      <c r="BG386" s="141">
        <f t="shared" si="379"/>
        <v>0</v>
      </c>
      <c r="BH386" s="141" t="str">
        <f t="shared" si="380"/>
        <v/>
      </c>
      <c r="BI386" s="102"/>
    </row>
    <row r="387" spans="1:61" ht="26.25" customHeight="1">
      <c r="A387" s="101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92">
        <v>18</v>
      </c>
      <c r="AG387" s="190">
        <f t="shared" ref="AG387:AH387" si="397">B28</f>
        <v>0</v>
      </c>
      <c r="AH387" s="207">
        <f t="shared" si="397"/>
        <v>0</v>
      </c>
      <c r="AI387" s="140"/>
      <c r="AJ387" s="140">
        <f t="shared" si="367"/>
        <v>0</v>
      </c>
      <c r="AK387" s="140"/>
      <c r="AL387" s="140">
        <f t="shared" si="368"/>
        <v>0</v>
      </c>
      <c r="AM387" s="140"/>
      <c r="AN387" s="140">
        <f t="shared" si="369"/>
        <v>0</v>
      </c>
      <c r="AO387" s="140"/>
      <c r="AP387" s="140">
        <f t="shared" si="370"/>
        <v>0</v>
      </c>
      <c r="AQ387" s="140"/>
      <c r="AR387" s="140">
        <f t="shared" si="371"/>
        <v>0</v>
      </c>
      <c r="AS387" s="140"/>
      <c r="AT387" s="140">
        <f t="shared" si="372"/>
        <v>0</v>
      </c>
      <c r="AU387" s="140"/>
      <c r="AV387" s="140">
        <f t="shared" si="373"/>
        <v>0</v>
      </c>
      <c r="AW387" s="140"/>
      <c r="AX387" s="140">
        <f t="shared" si="374"/>
        <v>0</v>
      </c>
      <c r="AY387" s="140"/>
      <c r="AZ387" s="140">
        <f t="shared" si="375"/>
        <v>0</v>
      </c>
      <c r="BA387" s="140"/>
      <c r="BB387" s="140">
        <f t="shared" si="376"/>
        <v>0</v>
      </c>
      <c r="BC387" s="140"/>
      <c r="BD387" s="140">
        <f t="shared" si="377"/>
        <v>0</v>
      </c>
      <c r="BE387" s="140"/>
      <c r="BF387" s="140">
        <f t="shared" si="378"/>
        <v>0</v>
      </c>
      <c r="BG387" s="141">
        <f t="shared" si="379"/>
        <v>0</v>
      </c>
      <c r="BH387" s="141" t="str">
        <f t="shared" si="380"/>
        <v/>
      </c>
      <c r="BI387" s="102"/>
    </row>
    <row r="388" spans="1:61" ht="26.25" customHeight="1">
      <c r="A388" s="101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92">
        <v>19</v>
      </c>
      <c r="AG388" s="190">
        <f t="shared" ref="AG388:AH388" si="398">B29</f>
        <v>0</v>
      </c>
      <c r="AH388" s="207">
        <f t="shared" si="398"/>
        <v>0</v>
      </c>
      <c r="AI388" s="140"/>
      <c r="AJ388" s="140">
        <f t="shared" si="367"/>
        <v>0</v>
      </c>
      <c r="AK388" s="140"/>
      <c r="AL388" s="140">
        <f t="shared" si="368"/>
        <v>0</v>
      </c>
      <c r="AM388" s="140"/>
      <c r="AN388" s="140">
        <f t="shared" si="369"/>
        <v>0</v>
      </c>
      <c r="AO388" s="140"/>
      <c r="AP388" s="140">
        <f t="shared" si="370"/>
        <v>0</v>
      </c>
      <c r="AQ388" s="140"/>
      <c r="AR388" s="140">
        <f t="shared" si="371"/>
        <v>0</v>
      </c>
      <c r="AS388" s="140"/>
      <c r="AT388" s="140">
        <f t="shared" si="372"/>
        <v>0</v>
      </c>
      <c r="AU388" s="140"/>
      <c r="AV388" s="140">
        <f t="shared" si="373"/>
        <v>0</v>
      </c>
      <c r="AW388" s="140"/>
      <c r="AX388" s="140">
        <f t="shared" si="374"/>
        <v>0</v>
      </c>
      <c r="AY388" s="140"/>
      <c r="AZ388" s="140">
        <f t="shared" si="375"/>
        <v>0</v>
      </c>
      <c r="BA388" s="140"/>
      <c r="BB388" s="140">
        <f t="shared" si="376"/>
        <v>0</v>
      </c>
      <c r="BC388" s="140"/>
      <c r="BD388" s="140">
        <f t="shared" si="377"/>
        <v>0</v>
      </c>
      <c r="BE388" s="140"/>
      <c r="BF388" s="140">
        <f t="shared" si="378"/>
        <v>0</v>
      </c>
      <c r="BG388" s="141">
        <f t="shared" si="379"/>
        <v>0</v>
      </c>
      <c r="BH388" s="141" t="str">
        <f t="shared" si="380"/>
        <v/>
      </c>
      <c r="BI388" s="102"/>
    </row>
    <row r="389" spans="1:61" ht="26.25" customHeight="1">
      <c r="A389" s="101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92">
        <v>20</v>
      </c>
      <c r="AG389" s="190">
        <f t="shared" ref="AG389:AH389" si="399">B30</f>
        <v>0</v>
      </c>
      <c r="AH389" s="207">
        <f t="shared" si="399"/>
        <v>0</v>
      </c>
      <c r="AI389" s="140"/>
      <c r="AJ389" s="140">
        <f t="shared" si="367"/>
        <v>0</v>
      </c>
      <c r="AK389" s="140"/>
      <c r="AL389" s="140">
        <f t="shared" si="368"/>
        <v>0</v>
      </c>
      <c r="AM389" s="140"/>
      <c r="AN389" s="140">
        <f t="shared" si="369"/>
        <v>0</v>
      </c>
      <c r="AO389" s="140"/>
      <c r="AP389" s="140">
        <f t="shared" si="370"/>
        <v>0</v>
      </c>
      <c r="AQ389" s="140"/>
      <c r="AR389" s="140">
        <f t="shared" si="371"/>
        <v>0</v>
      </c>
      <c r="AS389" s="140"/>
      <c r="AT389" s="140">
        <f t="shared" si="372"/>
        <v>0</v>
      </c>
      <c r="AU389" s="140"/>
      <c r="AV389" s="140">
        <f t="shared" si="373"/>
        <v>0</v>
      </c>
      <c r="AW389" s="140"/>
      <c r="AX389" s="140">
        <f t="shared" si="374"/>
        <v>0</v>
      </c>
      <c r="AY389" s="140"/>
      <c r="AZ389" s="140">
        <f t="shared" si="375"/>
        <v>0</v>
      </c>
      <c r="BA389" s="140"/>
      <c r="BB389" s="140">
        <f t="shared" si="376"/>
        <v>0</v>
      </c>
      <c r="BC389" s="140"/>
      <c r="BD389" s="140">
        <f t="shared" si="377"/>
        <v>0</v>
      </c>
      <c r="BE389" s="140"/>
      <c r="BF389" s="140">
        <f t="shared" si="378"/>
        <v>0</v>
      </c>
      <c r="BG389" s="141">
        <f t="shared" si="379"/>
        <v>0</v>
      </c>
      <c r="BH389" s="141" t="str">
        <f t="shared" si="380"/>
        <v/>
      </c>
      <c r="BI389" s="102"/>
    </row>
    <row r="390" spans="1:61" ht="26.25" customHeight="1">
      <c r="A390" s="101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92">
        <v>21</v>
      </c>
      <c r="AG390" s="190">
        <f t="shared" ref="AG390:AH390" si="400">B31</f>
        <v>0</v>
      </c>
      <c r="AH390" s="207">
        <f t="shared" si="400"/>
        <v>0</v>
      </c>
      <c r="AI390" s="140"/>
      <c r="AJ390" s="140">
        <f t="shared" si="367"/>
        <v>0</v>
      </c>
      <c r="AK390" s="140"/>
      <c r="AL390" s="140">
        <f t="shared" si="368"/>
        <v>0</v>
      </c>
      <c r="AM390" s="140"/>
      <c r="AN390" s="140">
        <f t="shared" si="369"/>
        <v>0</v>
      </c>
      <c r="AO390" s="140"/>
      <c r="AP390" s="140">
        <f t="shared" si="370"/>
        <v>0</v>
      </c>
      <c r="AQ390" s="140"/>
      <c r="AR390" s="140">
        <f t="shared" si="371"/>
        <v>0</v>
      </c>
      <c r="AS390" s="140"/>
      <c r="AT390" s="140">
        <f t="shared" si="372"/>
        <v>0</v>
      </c>
      <c r="AU390" s="140"/>
      <c r="AV390" s="140">
        <f t="shared" si="373"/>
        <v>0</v>
      </c>
      <c r="AW390" s="140"/>
      <c r="AX390" s="140">
        <f t="shared" si="374"/>
        <v>0</v>
      </c>
      <c r="AY390" s="140"/>
      <c r="AZ390" s="140">
        <f t="shared" si="375"/>
        <v>0</v>
      </c>
      <c r="BA390" s="140"/>
      <c r="BB390" s="140">
        <f t="shared" si="376"/>
        <v>0</v>
      </c>
      <c r="BC390" s="140"/>
      <c r="BD390" s="140">
        <f t="shared" si="377"/>
        <v>0</v>
      </c>
      <c r="BE390" s="140"/>
      <c r="BF390" s="140">
        <f t="shared" si="378"/>
        <v>0</v>
      </c>
      <c r="BG390" s="141">
        <f t="shared" si="379"/>
        <v>0</v>
      </c>
      <c r="BH390" s="141" t="str">
        <f t="shared" si="380"/>
        <v/>
      </c>
      <c r="BI390" s="102"/>
    </row>
    <row r="391" spans="1:61" ht="26.25" customHeight="1">
      <c r="A391" s="101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92">
        <v>22</v>
      </c>
      <c r="AG391" s="190">
        <f t="shared" ref="AG391:AH391" si="401">B32</f>
        <v>0</v>
      </c>
      <c r="AH391" s="207">
        <f t="shared" si="401"/>
        <v>0</v>
      </c>
      <c r="AI391" s="140"/>
      <c r="AJ391" s="140">
        <f t="shared" si="367"/>
        <v>0</v>
      </c>
      <c r="AK391" s="140"/>
      <c r="AL391" s="140">
        <f t="shared" si="368"/>
        <v>0</v>
      </c>
      <c r="AM391" s="140"/>
      <c r="AN391" s="140">
        <f t="shared" si="369"/>
        <v>0</v>
      </c>
      <c r="AO391" s="140"/>
      <c r="AP391" s="140">
        <f t="shared" si="370"/>
        <v>0</v>
      </c>
      <c r="AQ391" s="140"/>
      <c r="AR391" s="140">
        <f t="shared" si="371"/>
        <v>0</v>
      </c>
      <c r="AS391" s="140"/>
      <c r="AT391" s="140">
        <f t="shared" si="372"/>
        <v>0</v>
      </c>
      <c r="AU391" s="140"/>
      <c r="AV391" s="140">
        <f t="shared" si="373"/>
        <v>0</v>
      </c>
      <c r="AW391" s="140"/>
      <c r="AX391" s="140">
        <f t="shared" si="374"/>
        <v>0</v>
      </c>
      <c r="AY391" s="140"/>
      <c r="AZ391" s="140">
        <f t="shared" si="375"/>
        <v>0</v>
      </c>
      <c r="BA391" s="140"/>
      <c r="BB391" s="140">
        <f t="shared" si="376"/>
        <v>0</v>
      </c>
      <c r="BC391" s="140"/>
      <c r="BD391" s="140">
        <f t="shared" si="377"/>
        <v>0</v>
      </c>
      <c r="BE391" s="140"/>
      <c r="BF391" s="140">
        <f t="shared" si="378"/>
        <v>0</v>
      </c>
      <c r="BG391" s="141">
        <f t="shared" si="379"/>
        <v>0</v>
      </c>
      <c r="BH391" s="141" t="str">
        <f t="shared" si="380"/>
        <v/>
      </c>
      <c r="BI391" s="102"/>
    </row>
    <row r="392" spans="1:61" ht="26.25" customHeight="1">
      <c r="A392" s="101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92">
        <v>23</v>
      </c>
      <c r="AG392" s="190">
        <f t="shared" ref="AG392:AH392" si="402">B33</f>
        <v>0</v>
      </c>
      <c r="AH392" s="190">
        <f t="shared" si="402"/>
        <v>0</v>
      </c>
      <c r="AI392" s="140"/>
      <c r="AJ392" s="140">
        <f t="shared" si="367"/>
        <v>0</v>
      </c>
      <c r="AK392" s="140"/>
      <c r="AL392" s="140">
        <f t="shared" si="368"/>
        <v>0</v>
      </c>
      <c r="AM392" s="140"/>
      <c r="AN392" s="140">
        <f t="shared" si="369"/>
        <v>0</v>
      </c>
      <c r="AO392" s="140"/>
      <c r="AP392" s="140">
        <f t="shared" si="370"/>
        <v>0</v>
      </c>
      <c r="AQ392" s="140"/>
      <c r="AR392" s="140">
        <f t="shared" si="371"/>
        <v>0</v>
      </c>
      <c r="AS392" s="140"/>
      <c r="AT392" s="140">
        <f t="shared" si="372"/>
        <v>0</v>
      </c>
      <c r="AU392" s="140"/>
      <c r="AV392" s="140">
        <f t="shared" si="373"/>
        <v>0</v>
      </c>
      <c r="AW392" s="140"/>
      <c r="AX392" s="140">
        <f t="shared" si="374"/>
        <v>0</v>
      </c>
      <c r="AY392" s="140"/>
      <c r="AZ392" s="140">
        <f t="shared" si="375"/>
        <v>0</v>
      </c>
      <c r="BA392" s="140"/>
      <c r="BB392" s="140">
        <f t="shared" si="376"/>
        <v>0</v>
      </c>
      <c r="BC392" s="140"/>
      <c r="BD392" s="140">
        <f t="shared" si="377"/>
        <v>0</v>
      </c>
      <c r="BE392" s="140"/>
      <c r="BF392" s="140">
        <f t="shared" si="378"/>
        <v>0</v>
      </c>
      <c r="BG392" s="141">
        <f t="shared" si="379"/>
        <v>0</v>
      </c>
      <c r="BH392" s="141" t="str">
        <f t="shared" si="380"/>
        <v/>
      </c>
      <c r="BI392" s="102"/>
    </row>
    <row r="393" spans="1:61" ht="26.25" customHeight="1">
      <c r="A393" s="101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92">
        <v>24</v>
      </c>
      <c r="AG393" s="190">
        <f t="shared" ref="AG393:AH393" si="403">B34</f>
        <v>0</v>
      </c>
      <c r="AH393" s="190">
        <f t="shared" si="403"/>
        <v>0</v>
      </c>
      <c r="AI393" s="140"/>
      <c r="AJ393" s="140">
        <f t="shared" si="367"/>
        <v>0</v>
      </c>
      <c r="AK393" s="140"/>
      <c r="AL393" s="140">
        <f t="shared" si="368"/>
        <v>0</v>
      </c>
      <c r="AM393" s="140"/>
      <c r="AN393" s="140">
        <f t="shared" si="369"/>
        <v>0</v>
      </c>
      <c r="AO393" s="140"/>
      <c r="AP393" s="140">
        <f t="shared" si="370"/>
        <v>0</v>
      </c>
      <c r="AQ393" s="140"/>
      <c r="AR393" s="140">
        <f t="shared" si="371"/>
        <v>0</v>
      </c>
      <c r="AS393" s="140"/>
      <c r="AT393" s="140">
        <f t="shared" si="372"/>
        <v>0</v>
      </c>
      <c r="AU393" s="140"/>
      <c r="AV393" s="140">
        <f t="shared" si="373"/>
        <v>0</v>
      </c>
      <c r="AW393" s="140"/>
      <c r="AX393" s="140">
        <f t="shared" si="374"/>
        <v>0</v>
      </c>
      <c r="AY393" s="140"/>
      <c r="AZ393" s="140">
        <f t="shared" si="375"/>
        <v>0</v>
      </c>
      <c r="BA393" s="140"/>
      <c r="BB393" s="140">
        <f t="shared" si="376"/>
        <v>0</v>
      </c>
      <c r="BC393" s="140"/>
      <c r="BD393" s="140">
        <f t="shared" si="377"/>
        <v>0</v>
      </c>
      <c r="BE393" s="140"/>
      <c r="BF393" s="140">
        <f t="shared" si="378"/>
        <v>0</v>
      </c>
      <c r="BG393" s="141">
        <f t="shared" si="379"/>
        <v>0</v>
      </c>
      <c r="BH393" s="141" t="str">
        <f t="shared" si="380"/>
        <v/>
      </c>
      <c r="BI393" s="102"/>
    </row>
    <row r="394" spans="1:61" ht="26.25" customHeight="1">
      <c r="A394" s="101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92">
        <v>25</v>
      </c>
      <c r="AG394" s="190">
        <f t="shared" ref="AG394:AH394" si="404">B35</f>
        <v>0</v>
      </c>
      <c r="AH394" s="190">
        <f t="shared" si="404"/>
        <v>0</v>
      </c>
      <c r="AI394" s="140"/>
      <c r="AJ394" s="140">
        <f t="shared" si="367"/>
        <v>0</v>
      </c>
      <c r="AK394" s="140"/>
      <c r="AL394" s="140">
        <f t="shared" si="368"/>
        <v>0</v>
      </c>
      <c r="AM394" s="140"/>
      <c r="AN394" s="140">
        <f t="shared" si="369"/>
        <v>0</v>
      </c>
      <c r="AO394" s="140"/>
      <c r="AP394" s="140">
        <f t="shared" si="370"/>
        <v>0</v>
      </c>
      <c r="AQ394" s="140"/>
      <c r="AR394" s="140">
        <f t="shared" si="371"/>
        <v>0</v>
      </c>
      <c r="AS394" s="140"/>
      <c r="AT394" s="140">
        <f t="shared" si="372"/>
        <v>0</v>
      </c>
      <c r="AU394" s="140"/>
      <c r="AV394" s="140">
        <f t="shared" si="373"/>
        <v>0</v>
      </c>
      <c r="AW394" s="140"/>
      <c r="AX394" s="140">
        <f t="shared" si="374"/>
        <v>0</v>
      </c>
      <c r="AY394" s="140"/>
      <c r="AZ394" s="140">
        <f t="shared" si="375"/>
        <v>0</v>
      </c>
      <c r="BA394" s="140"/>
      <c r="BB394" s="140">
        <f t="shared" si="376"/>
        <v>0</v>
      </c>
      <c r="BC394" s="140"/>
      <c r="BD394" s="140">
        <f t="shared" si="377"/>
        <v>0</v>
      </c>
      <c r="BE394" s="140"/>
      <c r="BF394" s="140">
        <f t="shared" si="378"/>
        <v>0</v>
      </c>
      <c r="BG394" s="141">
        <f t="shared" si="379"/>
        <v>0</v>
      </c>
      <c r="BH394" s="141" t="str">
        <f t="shared" si="380"/>
        <v/>
      </c>
      <c r="BI394" s="102"/>
    </row>
    <row r="395" spans="1:61" ht="26.25" customHeight="1">
      <c r="A395" s="101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92">
        <v>26</v>
      </c>
      <c r="AG395" s="190">
        <f t="shared" ref="AG395:AH395" si="405">B36</f>
        <v>0</v>
      </c>
      <c r="AH395" s="190">
        <f t="shared" si="405"/>
        <v>0</v>
      </c>
      <c r="AI395" s="140"/>
      <c r="AJ395" s="140">
        <f t="shared" si="367"/>
        <v>0</v>
      </c>
      <c r="AK395" s="140"/>
      <c r="AL395" s="140">
        <f t="shared" si="368"/>
        <v>0</v>
      </c>
      <c r="AM395" s="140"/>
      <c r="AN395" s="140">
        <f t="shared" si="369"/>
        <v>0</v>
      </c>
      <c r="AO395" s="140"/>
      <c r="AP395" s="140">
        <f t="shared" si="370"/>
        <v>0</v>
      </c>
      <c r="AQ395" s="140"/>
      <c r="AR395" s="140">
        <f t="shared" si="371"/>
        <v>0</v>
      </c>
      <c r="AS395" s="140"/>
      <c r="AT395" s="140">
        <f t="shared" si="372"/>
        <v>0</v>
      </c>
      <c r="AU395" s="140"/>
      <c r="AV395" s="140">
        <f t="shared" si="373"/>
        <v>0</v>
      </c>
      <c r="AW395" s="140"/>
      <c r="AX395" s="140">
        <f t="shared" si="374"/>
        <v>0</v>
      </c>
      <c r="AY395" s="140"/>
      <c r="AZ395" s="140">
        <f t="shared" si="375"/>
        <v>0</v>
      </c>
      <c r="BA395" s="140"/>
      <c r="BB395" s="140">
        <f t="shared" si="376"/>
        <v>0</v>
      </c>
      <c r="BC395" s="140"/>
      <c r="BD395" s="140">
        <f t="shared" si="377"/>
        <v>0</v>
      </c>
      <c r="BE395" s="140"/>
      <c r="BF395" s="140">
        <f t="shared" si="378"/>
        <v>0</v>
      </c>
      <c r="BG395" s="141">
        <f t="shared" si="379"/>
        <v>0</v>
      </c>
      <c r="BH395" s="141" t="str">
        <f t="shared" si="380"/>
        <v/>
      </c>
      <c r="BI395" s="102"/>
    </row>
    <row r="396" spans="1:61" ht="26.25" customHeight="1">
      <c r="A396" s="101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92">
        <v>27</v>
      </c>
      <c r="AG396" s="190">
        <f t="shared" ref="AG396:AH396" si="406">B37</f>
        <v>0</v>
      </c>
      <c r="AH396" s="190">
        <f t="shared" si="406"/>
        <v>0</v>
      </c>
      <c r="AI396" s="140"/>
      <c r="AJ396" s="140">
        <f t="shared" si="367"/>
        <v>0</v>
      </c>
      <c r="AK396" s="140"/>
      <c r="AL396" s="140">
        <f t="shared" si="368"/>
        <v>0</v>
      </c>
      <c r="AM396" s="140"/>
      <c r="AN396" s="140">
        <f t="shared" si="369"/>
        <v>0</v>
      </c>
      <c r="AO396" s="140"/>
      <c r="AP396" s="140">
        <f t="shared" si="370"/>
        <v>0</v>
      </c>
      <c r="AQ396" s="140"/>
      <c r="AR396" s="140">
        <f t="shared" si="371"/>
        <v>0</v>
      </c>
      <c r="AS396" s="140"/>
      <c r="AT396" s="140">
        <f t="shared" si="372"/>
        <v>0</v>
      </c>
      <c r="AU396" s="140"/>
      <c r="AV396" s="140">
        <f t="shared" si="373"/>
        <v>0</v>
      </c>
      <c r="AW396" s="140"/>
      <c r="AX396" s="140">
        <f t="shared" si="374"/>
        <v>0</v>
      </c>
      <c r="AY396" s="140"/>
      <c r="AZ396" s="140">
        <f t="shared" si="375"/>
        <v>0</v>
      </c>
      <c r="BA396" s="140"/>
      <c r="BB396" s="140">
        <f t="shared" si="376"/>
        <v>0</v>
      </c>
      <c r="BC396" s="140"/>
      <c r="BD396" s="140">
        <f t="shared" si="377"/>
        <v>0</v>
      </c>
      <c r="BE396" s="140"/>
      <c r="BF396" s="140">
        <f t="shared" si="378"/>
        <v>0</v>
      </c>
      <c r="BG396" s="141">
        <f t="shared" si="379"/>
        <v>0</v>
      </c>
      <c r="BH396" s="141" t="str">
        <f t="shared" si="380"/>
        <v/>
      </c>
      <c r="BI396" s="102"/>
    </row>
    <row r="397" spans="1:61" ht="26.25" customHeight="1">
      <c r="A397" s="101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92">
        <v>28</v>
      </c>
      <c r="AG397" s="190">
        <f t="shared" ref="AG397:AH397" si="407">B38</f>
        <v>0</v>
      </c>
      <c r="AH397" s="190">
        <f t="shared" si="407"/>
        <v>0</v>
      </c>
      <c r="AI397" s="140"/>
      <c r="AJ397" s="140">
        <f t="shared" si="367"/>
        <v>0</v>
      </c>
      <c r="AK397" s="140"/>
      <c r="AL397" s="140">
        <f t="shared" si="368"/>
        <v>0</v>
      </c>
      <c r="AM397" s="140"/>
      <c r="AN397" s="140">
        <f t="shared" si="369"/>
        <v>0</v>
      </c>
      <c r="AO397" s="140"/>
      <c r="AP397" s="140">
        <f t="shared" si="370"/>
        <v>0</v>
      </c>
      <c r="AQ397" s="140"/>
      <c r="AR397" s="140">
        <f t="shared" si="371"/>
        <v>0</v>
      </c>
      <c r="AS397" s="140"/>
      <c r="AT397" s="140">
        <f t="shared" si="372"/>
        <v>0</v>
      </c>
      <c r="AU397" s="140"/>
      <c r="AV397" s="140">
        <f t="shared" si="373"/>
        <v>0</v>
      </c>
      <c r="AW397" s="140"/>
      <c r="AX397" s="140">
        <f t="shared" si="374"/>
        <v>0</v>
      </c>
      <c r="AY397" s="140"/>
      <c r="AZ397" s="140">
        <f t="shared" si="375"/>
        <v>0</v>
      </c>
      <c r="BA397" s="140"/>
      <c r="BB397" s="140">
        <f t="shared" si="376"/>
        <v>0</v>
      </c>
      <c r="BC397" s="140"/>
      <c r="BD397" s="140">
        <f t="shared" si="377"/>
        <v>0</v>
      </c>
      <c r="BE397" s="140"/>
      <c r="BF397" s="140">
        <f t="shared" si="378"/>
        <v>0</v>
      </c>
      <c r="BG397" s="141">
        <f t="shared" si="379"/>
        <v>0</v>
      </c>
      <c r="BH397" s="141" t="str">
        <f t="shared" si="380"/>
        <v/>
      </c>
      <c r="BI397" s="102"/>
    </row>
    <row r="398" spans="1:61" ht="26.25" customHeight="1">
      <c r="A398" s="101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92">
        <v>29</v>
      </c>
      <c r="AG398" s="190" t="str">
        <f t="shared" ref="AG398:AH398" si="408">B39</f>
        <v>0</v>
      </c>
      <c r="AH398" s="190">
        <f t="shared" si="408"/>
        <v>0</v>
      </c>
      <c r="AI398" s="140"/>
      <c r="AJ398" s="140">
        <f t="shared" si="367"/>
        <v>0</v>
      </c>
      <c r="AK398" s="140"/>
      <c r="AL398" s="140">
        <f t="shared" si="368"/>
        <v>0</v>
      </c>
      <c r="AM398" s="140"/>
      <c r="AN398" s="140">
        <f t="shared" si="369"/>
        <v>0</v>
      </c>
      <c r="AO398" s="140"/>
      <c r="AP398" s="140">
        <f t="shared" si="370"/>
        <v>0</v>
      </c>
      <c r="AQ398" s="140"/>
      <c r="AR398" s="140">
        <f t="shared" si="371"/>
        <v>0</v>
      </c>
      <c r="AS398" s="140"/>
      <c r="AT398" s="140">
        <f t="shared" si="372"/>
        <v>0</v>
      </c>
      <c r="AU398" s="140"/>
      <c r="AV398" s="140">
        <f t="shared" si="373"/>
        <v>0</v>
      </c>
      <c r="AW398" s="140"/>
      <c r="AX398" s="140">
        <f t="shared" si="374"/>
        <v>0</v>
      </c>
      <c r="AY398" s="140"/>
      <c r="AZ398" s="140">
        <f t="shared" si="375"/>
        <v>0</v>
      </c>
      <c r="BA398" s="140"/>
      <c r="BB398" s="140">
        <f t="shared" si="376"/>
        <v>0</v>
      </c>
      <c r="BC398" s="140"/>
      <c r="BD398" s="140">
        <f t="shared" si="377"/>
        <v>0</v>
      </c>
      <c r="BE398" s="140"/>
      <c r="BF398" s="140">
        <f t="shared" si="378"/>
        <v>0</v>
      </c>
      <c r="BG398" s="141">
        <f t="shared" si="379"/>
        <v>0</v>
      </c>
      <c r="BH398" s="141" t="str">
        <f t="shared" si="380"/>
        <v/>
      </c>
      <c r="BI398" s="102"/>
    </row>
    <row r="399" spans="1:61" ht="26.25" customHeight="1">
      <c r="A399" s="101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92">
        <v>30</v>
      </c>
      <c r="AG399" s="190" t="str">
        <f t="shared" ref="AG399:AH399" si="409">B40</f>
        <v>0</v>
      </c>
      <c r="AH399" s="190">
        <f t="shared" si="409"/>
        <v>0</v>
      </c>
      <c r="AI399" s="140"/>
      <c r="AJ399" s="140">
        <f t="shared" si="367"/>
        <v>0</v>
      </c>
      <c r="AK399" s="140"/>
      <c r="AL399" s="140">
        <f t="shared" si="368"/>
        <v>0</v>
      </c>
      <c r="AM399" s="140"/>
      <c r="AN399" s="140">
        <f t="shared" si="369"/>
        <v>0</v>
      </c>
      <c r="AO399" s="140"/>
      <c r="AP399" s="140">
        <f t="shared" si="370"/>
        <v>0</v>
      </c>
      <c r="AQ399" s="140"/>
      <c r="AR399" s="140">
        <f t="shared" si="371"/>
        <v>0</v>
      </c>
      <c r="AS399" s="140"/>
      <c r="AT399" s="140">
        <f t="shared" si="372"/>
        <v>0</v>
      </c>
      <c r="AU399" s="140"/>
      <c r="AV399" s="140">
        <f t="shared" si="373"/>
        <v>0</v>
      </c>
      <c r="AW399" s="140"/>
      <c r="AX399" s="140">
        <f t="shared" si="374"/>
        <v>0</v>
      </c>
      <c r="AY399" s="140"/>
      <c r="AZ399" s="140">
        <f t="shared" si="375"/>
        <v>0</v>
      </c>
      <c r="BA399" s="140"/>
      <c r="BB399" s="140">
        <f t="shared" si="376"/>
        <v>0</v>
      </c>
      <c r="BC399" s="140"/>
      <c r="BD399" s="140">
        <f t="shared" si="377"/>
        <v>0</v>
      </c>
      <c r="BE399" s="140"/>
      <c r="BF399" s="140">
        <f t="shared" si="378"/>
        <v>0</v>
      </c>
      <c r="BG399" s="141">
        <f t="shared" si="379"/>
        <v>0</v>
      </c>
      <c r="BH399" s="141" t="str">
        <f t="shared" si="380"/>
        <v/>
      </c>
      <c r="BI399" s="102"/>
    </row>
    <row r="400" spans="1:61" ht="26.25" customHeight="1">
      <c r="A400" s="101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92">
        <v>31</v>
      </c>
      <c r="AG400" s="190" t="str">
        <f t="shared" ref="AG400:AH400" si="410">B41</f>
        <v>0</v>
      </c>
      <c r="AH400" s="190">
        <f t="shared" si="410"/>
        <v>0</v>
      </c>
      <c r="AI400" s="140"/>
      <c r="AJ400" s="140">
        <f t="shared" si="367"/>
        <v>0</v>
      </c>
      <c r="AK400" s="140"/>
      <c r="AL400" s="140">
        <f t="shared" si="368"/>
        <v>0</v>
      </c>
      <c r="AM400" s="140"/>
      <c r="AN400" s="140">
        <f t="shared" si="369"/>
        <v>0</v>
      </c>
      <c r="AO400" s="140"/>
      <c r="AP400" s="140">
        <f t="shared" si="370"/>
        <v>0</v>
      </c>
      <c r="AQ400" s="140"/>
      <c r="AR400" s="140">
        <f t="shared" si="371"/>
        <v>0</v>
      </c>
      <c r="AS400" s="140"/>
      <c r="AT400" s="140">
        <f t="shared" si="372"/>
        <v>0</v>
      </c>
      <c r="AU400" s="140"/>
      <c r="AV400" s="140">
        <f t="shared" si="373"/>
        <v>0</v>
      </c>
      <c r="AW400" s="140"/>
      <c r="AX400" s="140">
        <f t="shared" si="374"/>
        <v>0</v>
      </c>
      <c r="AY400" s="140"/>
      <c r="AZ400" s="140">
        <f t="shared" si="375"/>
        <v>0</v>
      </c>
      <c r="BA400" s="140"/>
      <c r="BB400" s="140">
        <f t="shared" si="376"/>
        <v>0</v>
      </c>
      <c r="BC400" s="140"/>
      <c r="BD400" s="140">
        <f t="shared" si="377"/>
        <v>0</v>
      </c>
      <c r="BE400" s="140"/>
      <c r="BF400" s="140">
        <f t="shared" si="378"/>
        <v>0</v>
      </c>
      <c r="BG400" s="141">
        <f t="shared" si="379"/>
        <v>0</v>
      </c>
      <c r="BH400" s="141" t="str">
        <f t="shared" si="380"/>
        <v/>
      </c>
      <c r="BI400" s="102"/>
    </row>
    <row r="401" spans="1:61" ht="26.25" customHeight="1">
      <c r="A401" s="101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92">
        <v>32</v>
      </c>
      <c r="AG401" s="190" t="str">
        <f t="shared" ref="AG401:AH401" si="411">B42</f>
        <v>0</v>
      </c>
      <c r="AH401" s="190">
        <f t="shared" si="411"/>
        <v>0</v>
      </c>
      <c r="AI401" s="140"/>
      <c r="AJ401" s="140">
        <f t="shared" si="367"/>
        <v>0</v>
      </c>
      <c r="AK401" s="140"/>
      <c r="AL401" s="140">
        <f t="shared" si="368"/>
        <v>0</v>
      </c>
      <c r="AM401" s="140"/>
      <c r="AN401" s="140">
        <f t="shared" si="369"/>
        <v>0</v>
      </c>
      <c r="AO401" s="140"/>
      <c r="AP401" s="140">
        <f t="shared" si="370"/>
        <v>0</v>
      </c>
      <c r="AQ401" s="143"/>
      <c r="AR401" s="140">
        <f t="shared" si="371"/>
        <v>0</v>
      </c>
      <c r="AS401" s="143"/>
      <c r="AT401" s="140">
        <f t="shared" si="372"/>
        <v>0</v>
      </c>
      <c r="AU401" s="143"/>
      <c r="AV401" s="140">
        <f t="shared" si="373"/>
        <v>0</v>
      </c>
      <c r="AW401" s="143"/>
      <c r="AX401" s="140">
        <f t="shared" si="374"/>
        <v>0</v>
      </c>
      <c r="AY401" s="140"/>
      <c r="AZ401" s="140">
        <f t="shared" si="375"/>
        <v>0</v>
      </c>
      <c r="BA401" s="140"/>
      <c r="BB401" s="140">
        <f t="shared" si="376"/>
        <v>0</v>
      </c>
      <c r="BC401" s="140"/>
      <c r="BD401" s="140">
        <f t="shared" si="377"/>
        <v>0</v>
      </c>
      <c r="BE401" s="140"/>
      <c r="BF401" s="140">
        <f t="shared" si="378"/>
        <v>0</v>
      </c>
      <c r="BG401" s="141">
        <f t="shared" si="379"/>
        <v>0</v>
      </c>
      <c r="BH401" s="141" t="str">
        <f t="shared" si="380"/>
        <v/>
      </c>
      <c r="BI401" s="102"/>
    </row>
    <row r="402" spans="1:61" ht="26.25" customHeight="1">
      <c r="A402" s="101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92">
        <v>33</v>
      </c>
      <c r="AG402" s="190" t="str">
        <f t="shared" ref="AG402:AH402" si="412">B43</f>
        <v>0</v>
      </c>
      <c r="AH402" s="190">
        <f t="shared" si="412"/>
        <v>0</v>
      </c>
      <c r="AI402" s="140"/>
      <c r="AJ402" s="140">
        <f t="shared" si="367"/>
        <v>0</v>
      </c>
      <c r="AK402" s="140"/>
      <c r="AL402" s="140">
        <f t="shared" si="368"/>
        <v>0</v>
      </c>
      <c r="AM402" s="140"/>
      <c r="AN402" s="140">
        <f t="shared" si="369"/>
        <v>0</v>
      </c>
      <c r="AO402" s="140"/>
      <c r="AP402" s="140">
        <f t="shared" si="370"/>
        <v>0</v>
      </c>
      <c r="AQ402" s="143"/>
      <c r="AR402" s="140">
        <f t="shared" si="371"/>
        <v>0</v>
      </c>
      <c r="AS402" s="143"/>
      <c r="AT402" s="140">
        <f t="shared" si="372"/>
        <v>0</v>
      </c>
      <c r="AU402" s="143"/>
      <c r="AV402" s="140">
        <f t="shared" si="373"/>
        <v>0</v>
      </c>
      <c r="AW402" s="143"/>
      <c r="AX402" s="140">
        <f t="shared" si="374"/>
        <v>0</v>
      </c>
      <c r="AY402" s="140"/>
      <c r="AZ402" s="140">
        <f t="shared" si="375"/>
        <v>0</v>
      </c>
      <c r="BA402" s="140"/>
      <c r="BB402" s="140">
        <f t="shared" si="376"/>
        <v>0</v>
      </c>
      <c r="BC402" s="140"/>
      <c r="BD402" s="140">
        <f t="shared" si="377"/>
        <v>0</v>
      </c>
      <c r="BE402" s="140"/>
      <c r="BF402" s="140">
        <f t="shared" si="378"/>
        <v>0</v>
      </c>
      <c r="BG402" s="141">
        <f t="shared" si="379"/>
        <v>0</v>
      </c>
      <c r="BH402" s="141" t="str">
        <f t="shared" si="380"/>
        <v/>
      </c>
      <c r="BI402" s="102"/>
    </row>
    <row r="403" spans="1:61" ht="26.25" customHeight="1">
      <c r="A403" s="101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92">
        <v>34</v>
      </c>
      <c r="AG403" s="190" t="str">
        <f t="shared" ref="AG403:AH403" si="413">B44</f>
        <v>0</v>
      </c>
      <c r="AH403" s="190">
        <f t="shared" si="413"/>
        <v>0</v>
      </c>
      <c r="AI403" s="140"/>
      <c r="AJ403" s="140">
        <f t="shared" si="367"/>
        <v>0</v>
      </c>
      <c r="AK403" s="140"/>
      <c r="AL403" s="140">
        <f t="shared" si="368"/>
        <v>0</v>
      </c>
      <c r="AM403" s="140"/>
      <c r="AN403" s="140">
        <f t="shared" si="369"/>
        <v>0</v>
      </c>
      <c r="AO403" s="140"/>
      <c r="AP403" s="140">
        <f t="shared" si="370"/>
        <v>0</v>
      </c>
      <c r="AQ403" s="143"/>
      <c r="AR403" s="140">
        <f t="shared" si="371"/>
        <v>0</v>
      </c>
      <c r="AS403" s="143"/>
      <c r="AT403" s="140">
        <f t="shared" si="372"/>
        <v>0</v>
      </c>
      <c r="AU403" s="143"/>
      <c r="AV403" s="140">
        <f t="shared" si="373"/>
        <v>0</v>
      </c>
      <c r="AW403" s="143"/>
      <c r="AX403" s="140">
        <f t="shared" si="374"/>
        <v>0</v>
      </c>
      <c r="AY403" s="140"/>
      <c r="AZ403" s="140">
        <f t="shared" si="375"/>
        <v>0</v>
      </c>
      <c r="BA403" s="140"/>
      <c r="BB403" s="140">
        <f t="shared" si="376"/>
        <v>0</v>
      </c>
      <c r="BC403" s="140"/>
      <c r="BD403" s="140">
        <f t="shared" si="377"/>
        <v>0</v>
      </c>
      <c r="BE403" s="140"/>
      <c r="BF403" s="140">
        <f t="shared" si="378"/>
        <v>0</v>
      </c>
      <c r="BG403" s="141">
        <f t="shared" si="379"/>
        <v>0</v>
      </c>
      <c r="BH403" s="141" t="str">
        <f t="shared" si="380"/>
        <v/>
      </c>
      <c r="BI403" s="102"/>
    </row>
    <row r="404" spans="1:61" ht="26.25" customHeight="1">
      <c r="A404" s="101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92">
        <v>35</v>
      </c>
      <c r="AG404" s="190" t="str">
        <f t="shared" ref="AG404:AH404" si="414">B45</f>
        <v>0</v>
      </c>
      <c r="AH404" s="190">
        <f t="shared" si="414"/>
        <v>0</v>
      </c>
      <c r="AI404" s="140"/>
      <c r="AJ404" s="140">
        <f t="shared" si="367"/>
        <v>0</v>
      </c>
      <c r="AK404" s="140"/>
      <c r="AL404" s="140">
        <f t="shared" si="368"/>
        <v>0</v>
      </c>
      <c r="AM404" s="140"/>
      <c r="AN404" s="140">
        <f t="shared" si="369"/>
        <v>0</v>
      </c>
      <c r="AO404" s="140"/>
      <c r="AP404" s="140">
        <f t="shared" si="370"/>
        <v>0</v>
      </c>
      <c r="AQ404" s="143"/>
      <c r="AR404" s="140">
        <f t="shared" si="371"/>
        <v>0</v>
      </c>
      <c r="AS404" s="143"/>
      <c r="AT404" s="140">
        <f t="shared" si="372"/>
        <v>0</v>
      </c>
      <c r="AU404" s="143"/>
      <c r="AV404" s="140">
        <f t="shared" si="373"/>
        <v>0</v>
      </c>
      <c r="AW404" s="143"/>
      <c r="AX404" s="140">
        <f t="shared" si="374"/>
        <v>0</v>
      </c>
      <c r="AY404" s="140"/>
      <c r="AZ404" s="140">
        <f t="shared" si="375"/>
        <v>0</v>
      </c>
      <c r="BA404" s="140"/>
      <c r="BB404" s="140">
        <f t="shared" si="376"/>
        <v>0</v>
      </c>
      <c r="BC404" s="140"/>
      <c r="BD404" s="140">
        <f t="shared" si="377"/>
        <v>0</v>
      </c>
      <c r="BE404" s="140"/>
      <c r="BF404" s="140">
        <f t="shared" si="378"/>
        <v>0</v>
      </c>
      <c r="BG404" s="141">
        <f t="shared" si="379"/>
        <v>0</v>
      </c>
      <c r="BH404" s="141" t="str">
        <f t="shared" si="380"/>
        <v/>
      </c>
      <c r="BI404" s="102"/>
    </row>
    <row r="405" spans="1:61" ht="26.25" customHeight="1">
      <c r="A405" s="101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92">
        <v>36</v>
      </c>
      <c r="AG405" s="190" t="str">
        <f t="shared" ref="AG405:AH405" si="415">B46</f>
        <v>0</v>
      </c>
      <c r="AH405" s="190">
        <f t="shared" si="415"/>
        <v>0</v>
      </c>
      <c r="AI405" s="140"/>
      <c r="AJ405" s="140">
        <f t="shared" si="367"/>
        <v>0</v>
      </c>
      <c r="AK405" s="140"/>
      <c r="AL405" s="140">
        <f t="shared" si="368"/>
        <v>0</v>
      </c>
      <c r="AM405" s="140"/>
      <c r="AN405" s="140">
        <f t="shared" si="369"/>
        <v>0</v>
      </c>
      <c r="AO405" s="140"/>
      <c r="AP405" s="140">
        <f t="shared" si="370"/>
        <v>0</v>
      </c>
      <c r="AQ405" s="143"/>
      <c r="AR405" s="140">
        <f t="shared" si="371"/>
        <v>0</v>
      </c>
      <c r="AS405" s="143"/>
      <c r="AT405" s="140">
        <f t="shared" si="372"/>
        <v>0</v>
      </c>
      <c r="AU405" s="143"/>
      <c r="AV405" s="140">
        <f t="shared" si="373"/>
        <v>0</v>
      </c>
      <c r="AW405" s="143"/>
      <c r="AX405" s="140">
        <f t="shared" si="374"/>
        <v>0</v>
      </c>
      <c r="AY405" s="140"/>
      <c r="AZ405" s="140">
        <f t="shared" si="375"/>
        <v>0</v>
      </c>
      <c r="BA405" s="140"/>
      <c r="BB405" s="140">
        <f t="shared" si="376"/>
        <v>0</v>
      </c>
      <c r="BC405" s="140"/>
      <c r="BD405" s="140">
        <f t="shared" si="377"/>
        <v>0</v>
      </c>
      <c r="BE405" s="140"/>
      <c r="BF405" s="140">
        <f t="shared" si="378"/>
        <v>0</v>
      </c>
      <c r="BG405" s="141">
        <f t="shared" si="379"/>
        <v>0</v>
      </c>
      <c r="BH405" s="141" t="str">
        <f t="shared" si="380"/>
        <v/>
      </c>
      <c r="BI405" s="102"/>
    </row>
    <row r="406" spans="1:61" ht="26.25" customHeight="1">
      <c r="A406" s="101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92">
        <v>37</v>
      </c>
      <c r="AG406" s="190" t="str">
        <f t="shared" ref="AG406:AH406" si="416">B47</f>
        <v>0</v>
      </c>
      <c r="AH406" s="190">
        <f t="shared" si="416"/>
        <v>0</v>
      </c>
      <c r="AI406" s="140"/>
      <c r="AJ406" s="140">
        <f t="shared" si="367"/>
        <v>0</v>
      </c>
      <c r="AK406" s="140"/>
      <c r="AL406" s="140">
        <f t="shared" si="368"/>
        <v>0</v>
      </c>
      <c r="AM406" s="140"/>
      <c r="AN406" s="140">
        <f t="shared" si="369"/>
        <v>0</v>
      </c>
      <c r="AO406" s="140"/>
      <c r="AP406" s="140">
        <f t="shared" si="370"/>
        <v>0</v>
      </c>
      <c r="AQ406" s="149"/>
      <c r="AR406" s="140">
        <f t="shared" si="371"/>
        <v>0</v>
      </c>
      <c r="AS406" s="149"/>
      <c r="AT406" s="140">
        <f t="shared" si="372"/>
        <v>0</v>
      </c>
      <c r="AU406" s="149"/>
      <c r="AV406" s="140">
        <f t="shared" si="373"/>
        <v>0</v>
      </c>
      <c r="AW406" s="149"/>
      <c r="AX406" s="140">
        <f t="shared" si="374"/>
        <v>0</v>
      </c>
      <c r="AY406" s="140"/>
      <c r="AZ406" s="140">
        <f t="shared" si="375"/>
        <v>0</v>
      </c>
      <c r="BA406" s="140"/>
      <c r="BB406" s="140">
        <f t="shared" si="376"/>
        <v>0</v>
      </c>
      <c r="BC406" s="140"/>
      <c r="BD406" s="140">
        <f t="shared" si="377"/>
        <v>0</v>
      </c>
      <c r="BE406" s="140"/>
      <c r="BF406" s="140">
        <f t="shared" si="378"/>
        <v>0</v>
      </c>
      <c r="BG406" s="141">
        <f t="shared" si="379"/>
        <v>0</v>
      </c>
      <c r="BH406" s="141" t="str">
        <f t="shared" si="380"/>
        <v/>
      </c>
      <c r="BI406" s="102"/>
    </row>
    <row r="407" spans="1:61" ht="26.25" customHeight="1">
      <c r="A407" s="101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92">
        <v>38</v>
      </c>
      <c r="AG407" s="190" t="str">
        <f t="shared" ref="AG407:AH407" si="417">B48</f>
        <v>0</v>
      </c>
      <c r="AH407" s="190">
        <f t="shared" si="417"/>
        <v>0</v>
      </c>
      <c r="AI407" s="140"/>
      <c r="AJ407" s="140">
        <f t="shared" si="367"/>
        <v>0</v>
      </c>
      <c r="AK407" s="140"/>
      <c r="AL407" s="140">
        <f t="shared" si="368"/>
        <v>0</v>
      </c>
      <c r="AM407" s="140"/>
      <c r="AN407" s="140">
        <f t="shared" si="369"/>
        <v>0</v>
      </c>
      <c r="AO407" s="140"/>
      <c r="AP407" s="140">
        <f t="shared" si="370"/>
        <v>0</v>
      </c>
      <c r="AQ407" s="140"/>
      <c r="AR407" s="140">
        <f t="shared" si="371"/>
        <v>0</v>
      </c>
      <c r="AS407" s="140"/>
      <c r="AT407" s="140">
        <f t="shared" si="372"/>
        <v>0</v>
      </c>
      <c r="AU407" s="140"/>
      <c r="AV407" s="140">
        <f t="shared" si="373"/>
        <v>0</v>
      </c>
      <c r="AW407" s="140"/>
      <c r="AX407" s="140">
        <f t="shared" si="374"/>
        <v>0</v>
      </c>
      <c r="AY407" s="140"/>
      <c r="AZ407" s="140">
        <f t="shared" si="375"/>
        <v>0</v>
      </c>
      <c r="BA407" s="140"/>
      <c r="BB407" s="140">
        <f t="shared" si="376"/>
        <v>0</v>
      </c>
      <c r="BC407" s="140"/>
      <c r="BD407" s="140">
        <f t="shared" si="377"/>
        <v>0</v>
      </c>
      <c r="BE407" s="140"/>
      <c r="BF407" s="140">
        <f t="shared" si="378"/>
        <v>0</v>
      </c>
      <c r="BG407" s="141">
        <f t="shared" si="379"/>
        <v>0</v>
      </c>
      <c r="BH407" s="141" t="str">
        <f t="shared" si="380"/>
        <v/>
      </c>
      <c r="BI407" s="102"/>
    </row>
    <row r="408" spans="1:61" ht="26.25" customHeight="1">
      <c r="A408" s="101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92">
        <v>39</v>
      </c>
      <c r="AG408" s="190" t="str">
        <f t="shared" ref="AG408:AH408" si="418">B49</f>
        <v>0</v>
      </c>
      <c r="AH408" s="190">
        <f t="shared" si="418"/>
        <v>0</v>
      </c>
      <c r="AI408" s="140"/>
      <c r="AJ408" s="140">
        <f t="shared" si="367"/>
        <v>0</v>
      </c>
      <c r="AK408" s="140"/>
      <c r="AL408" s="140">
        <f t="shared" si="368"/>
        <v>0</v>
      </c>
      <c r="AM408" s="140"/>
      <c r="AN408" s="140">
        <f t="shared" si="369"/>
        <v>0</v>
      </c>
      <c r="AO408" s="140"/>
      <c r="AP408" s="140">
        <f t="shared" si="370"/>
        <v>0</v>
      </c>
      <c r="AQ408" s="143"/>
      <c r="AR408" s="140">
        <f t="shared" si="371"/>
        <v>0</v>
      </c>
      <c r="AS408" s="143"/>
      <c r="AT408" s="140">
        <f t="shared" si="372"/>
        <v>0</v>
      </c>
      <c r="AU408" s="143"/>
      <c r="AV408" s="140">
        <f t="shared" si="373"/>
        <v>0</v>
      </c>
      <c r="AW408" s="143"/>
      <c r="AX408" s="140">
        <f t="shared" si="374"/>
        <v>0</v>
      </c>
      <c r="AY408" s="140"/>
      <c r="AZ408" s="140">
        <f t="shared" si="375"/>
        <v>0</v>
      </c>
      <c r="BA408" s="140"/>
      <c r="BB408" s="140">
        <f t="shared" si="376"/>
        <v>0</v>
      </c>
      <c r="BC408" s="140"/>
      <c r="BD408" s="140">
        <f t="shared" si="377"/>
        <v>0</v>
      </c>
      <c r="BE408" s="140"/>
      <c r="BF408" s="140">
        <f t="shared" si="378"/>
        <v>0</v>
      </c>
      <c r="BG408" s="141">
        <f t="shared" si="379"/>
        <v>0</v>
      </c>
      <c r="BH408" s="141" t="str">
        <f t="shared" si="380"/>
        <v/>
      </c>
      <c r="BI408" s="102"/>
    </row>
    <row r="409" spans="1:61" ht="26.25" customHeight="1">
      <c r="A409" s="101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92">
        <v>40</v>
      </c>
      <c r="AG409" s="190" t="str">
        <f t="shared" ref="AG409:AH409" si="419">B50</f>
        <v>0</v>
      </c>
      <c r="AH409" s="190">
        <f t="shared" si="419"/>
        <v>0</v>
      </c>
      <c r="AI409" s="140"/>
      <c r="AJ409" s="140">
        <f t="shared" si="367"/>
        <v>0</v>
      </c>
      <c r="AK409" s="140"/>
      <c r="AL409" s="140">
        <f t="shared" si="368"/>
        <v>0</v>
      </c>
      <c r="AM409" s="140"/>
      <c r="AN409" s="140">
        <f t="shared" si="369"/>
        <v>0</v>
      </c>
      <c r="AO409" s="140"/>
      <c r="AP409" s="140">
        <f t="shared" si="370"/>
        <v>0</v>
      </c>
      <c r="AQ409" s="140"/>
      <c r="AR409" s="140">
        <f t="shared" si="371"/>
        <v>0</v>
      </c>
      <c r="AS409" s="140"/>
      <c r="AT409" s="140">
        <f t="shared" si="372"/>
        <v>0</v>
      </c>
      <c r="AU409" s="140"/>
      <c r="AV409" s="140">
        <f t="shared" si="373"/>
        <v>0</v>
      </c>
      <c r="AW409" s="140"/>
      <c r="AX409" s="140">
        <f t="shared" si="374"/>
        <v>0</v>
      </c>
      <c r="AY409" s="140"/>
      <c r="AZ409" s="140">
        <f t="shared" si="375"/>
        <v>0</v>
      </c>
      <c r="BA409" s="140"/>
      <c r="BB409" s="140">
        <f t="shared" si="376"/>
        <v>0</v>
      </c>
      <c r="BC409" s="140"/>
      <c r="BD409" s="140">
        <f t="shared" si="377"/>
        <v>0</v>
      </c>
      <c r="BE409" s="140"/>
      <c r="BF409" s="140">
        <f t="shared" si="378"/>
        <v>0</v>
      </c>
      <c r="BG409" s="141">
        <f t="shared" si="379"/>
        <v>0</v>
      </c>
      <c r="BH409" s="141" t="str">
        <f t="shared" si="380"/>
        <v/>
      </c>
      <c r="BI409" s="102"/>
    </row>
    <row r="410" spans="1:61" ht="15.75" customHeight="1">
      <c r="A410" s="101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2"/>
      <c r="AO410" s="102"/>
      <c r="AP410" s="102"/>
      <c r="AQ410" s="102"/>
      <c r="AR410" s="102"/>
      <c r="AS410" s="102"/>
      <c r="AT410" s="102"/>
      <c r="AU410" s="102"/>
      <c r="AV410" s="102"/>
      <c r="AW410" s="102"/>
      <c r="AX410" s="102"/>
      <c r="AY410" s="102"/>
      <c r="AZ410" s="102"/>
      <c r="BA410" s="102"/>
      <c r="BB410" s="102"/>
      <c r="BC410" s="102"/>
      <c r="BD410" s="102"/>
      <c r="BE410" s="102"/>
      <c r="BF410" s="102"/>
      <c r="BG410" s="102"/>
      <c r="BH410" s="102"/>
      <c r="BI410" s="102"/>
    </row>
    <row r="411" spans="1:61" ht="15.75" customHeight="1">
      <c r="A411" s="101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2"/>
      <c r="AI411" s="2"/>
      <c r="AJ411" s="2"/>
      <c r="AK411" s="2"/>
      <c r="AL411" s="102"/>
      <c r="AM411" s="102"/>
      <c r="AN411" s="102"/>
      <c r="AO411" s="102"/>
      <c r="AP411" s="102"/>
      <c r="AQ411" s="102"/>
      <c r="AR411" s="102"/>
      <c r="AS411" s="102"/>
      <c r="AT411" s="102"/>
      <c r="AU411" s="102"/>
      <c r="AV411" s="102"/>
      <c r="AW411" s="102"/>
      <c r="AX411" s="102"/>
      <c r="AY411" s="102"/>
      <c r="AZ411" s="102"/>
      <c r="BA411" s="102"/>
      <c r="BB411" s="102"/>
      <c r="BC411" s="102"/>
      <c r="BD411" s="102"/>
      <c r="BE411" s="102"/>
      <c r="BF411" s="102"/>
      <c r="BG411" s="102"/>
      <c r="BH411" s="102"/>
      <c r="BI411" s="102"/>
    </row>
    <row r="412" spans="1:61" ht="15.75" customHeight="1">
      <c r="A412" s="101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2"/>
      <c r="AI412" s="2"/>
      <c r="AJ412" s="2"/>
      <c r="AK412" s="2"/>
      <c r="AL412" s="102"/>
      <c r="AM412" s="102"/>
      <c r="AN412" s="102"/>
      <c r="AO412" s="106"/>
      <c r="AP412" s="102"/>
      <c r="AQ412" s="102"/>
      <c r="AR412" s="102"/>
      <c r="AS412" s="102"/>
      <c r="AT412" s="102"/>
      <c r="AU412" s="102"/>
      <c r="AV412" s="102"/>
      <c r="AW412" s="102"/>
      <c r="AX412" s="102"/>
      <c r="AY412" s="102"/>
      <c r="AZ412" s="102"/>
      <c r="BA412" s="102"/>
      <c r="BB412" s="102"/>
      <c r="BC412" s="102"/>
      <c r="BD412" s="102"/>
      <c r="BE412" s="102"/>
      <c r="BF412" s="102"/>
      <c r="BG412" s="102"/>
      <c r="BH412" s="102"/>
      <c r="BI412" s="102"/>
    </row>
    <row r="413" spans="1:61" ht="15.75" customHeight="1">
      <c r="A413" s="101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2"/>
      <c r="AI413" s="2"/>
      <c r="AJ413" s="2"/>
      <c r="AK413" s="2"/>
      <c r="AL413" s="102"/>
      <c r="AM413" s="102"/>
      <c r="AN413" s="102"/>
      <c r="AO413" s="102"/>
      <c r="AP413" s="102"/>
      <c r="AQ413" s="102"/>
      <c r="AR413" s="102"/>
      <c r="AS413" s="102"/>
      <c r="AT413" s="102"/>
      <c r="AU413" s="102"/>
      <c r="AV413" s="102"/>
      <c r="AW413" s="102"/>
      <c r="AX413" s="102"/>
      <c r="AY413" s="102"/>
      <c r="AZ413" s="102"/>
      <c r="BA413" s="102"/>
      <c r="BB413" s="102"/>
      <c r="BC413" s="102"/>
      <c r="BD413" s="102"/>
      <c r="BE413" s="102"/>
      <c r="BF413" s="102"/>
      <c r="BG413" s="102"/>
      <c r="BH413" s="102"/>
      <c r="BI413" s="102"/>
    </row>
    <row r="414" spans="1:61" ht="15.75" customHeight="1">
      <c r="A414" s="101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2"/>
      <c r="AI414" s="2"/>
      <c r="AJ414" s="2"/>
      <c r="AK414" s="2"/>
      <c r="AL414" s="102"/>
      <c r="AM414" s="102"/>
      <c r="AN414" s="102"/>
      <c r="AO414" s="102"/>
      <c r="AP414" s="102"/>
      <c r="AQ414" s="102"/>
      <c r="AR414" s="102"/>
      <c r="AS414" s="102"/>
      <c r="AT414" s="102"/>
      <c r="AU414" s="102"/>
      <c r="AV414" s="102"/>
      <c r="AW414" s="102"/>
      <c r="AX414" s="102"/>
      <c r="AY414" s="102"/>
      <c r="AZ414" s="102"/>
      <c r="BA414" s="102"/>
      <c r="BB414" s="102"/>
      <c r="BC414" s="102"/>
      <c r="BD414" s="102"/>
      <c r="BE414" s="102"/>
      <c r="BF414" s="102"/>
      <c r="BG414" s="102"/>
      <c r="BH414" s="102"/>
      <c r="BI414" s="102"/>
    </row>
    <row r="415" spans="1:61" ht="15.75" customHeight="1">
      <c r="A415" s="101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2"/>
      <c r="AI415" s="2"/>
      <c r="AJ415" s="2"/>
      <c r="AK415" s="2"/>
      <c r="AL415" s="102"/>
      <c r="AM415" s="102"/>
      <c r="AN415" s="102"/>
      <c r="AO415" s="102"/>
      <c r="AP415" s="102"/>
      <c r="AQ415" s="102"/>
      <c r="AR415" s="102"/>
      <c r="AS415" s="102"/>
      <c r="AT415" s="102"/>
      <c r="AU415" s="102"/>
      <c r="AV415" s="102"/>
      <c r="AW415" s="102"/>
      <c r="AX415" s="102"/>
      <c r="AY415" s="102"/>
      <c r="AZ415" s="102"/>
      <c r="BA415" s="102"/>
      <c r="BB415" s="102"/>
      <c r="BC415" s="102"/>
      <c r="BD415" s="102"/>
      <c r="BE415" s="102"/>
      <c r="BF415" s="102"/>
      <c r="BG415" s="102"/>
      <c r="BH415" s="102"/>
      <c r="BI415" s="102"/>
    </row>
    <row r="416" spans="1:61" ht="15.75" customHeight="1">
      <c r="A416" s="101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2"/>
      <c r="AI416" s="2"/>
      <c r="AJ416" s="2"/>
      <c r="AK416" s="2"/>
      <c r="AL416" s="102"/>
      <c r="AM416" s="102"/>
      <c r="AN416" s="102"/>
      <c r="AO416" s="102"/>
      <c r="AP416" s="102"/>
      <c r="AQ416" s="102"/>
      <c r="AR416" s="102"/>
      <c r="AS416" s="102"/>
      <c r="AT416" s="102"/>
      <c r="AU416" s="102"/>
      <c r="AV416" s="102"/>
      <c r="AW416" s="102"/>
      <c r="AX416" s="102"/>
      <c r="AY416" s="102"/>
      <c r="AZ416" s="102"/>
      <c r="BA416" s="102"/>
      <c r="BB416" s="102"/>
      <c r="BC416" s="102"/>
      <c r="BD416" s="102"/>
      <c r="BE416" s="102"/>
      <c r="BF416" s="102"/>
      <c r="BG416" s="102"/>
      <c r="BH416" s="102"/>
      <c r="BI416" s="102"/>
    </row>
    <row r="417" spans="1:61" ht="15.75" customHeight="1">
      <c r="A417" s="101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2"/>
      <c r="AO417" s="102"/>
      <c r="AP417" s="102"/>
      <c r="AQ417" s="102"/>
      <c r="AR417" s="102"/>
      <c r="AS417" s="102"/>
      <c r="AT417" s="102"/>
      <c r="AU417" s="102"/>
      <c r="AV417" s="102"/>
      <c r="AW417" s="102"/>
      <c r="AX417" s="102"/>
      <c r="AY417" s="102"/>
      <c r="AZ417" s="102"/>
      <c r="BA417" s="102"/>
      <c r="BB417" s="102"/>
      <c r="BC417" s="102"/>
      <c r="BD417" s="102"/>
      <c r="BE417" s="102"/>
      <c r="BF417" s="102"/>
      <c r="BG417" s="102"/>
      <c r="BH417" s="102"/>
      <c r="BI417" s="102"/>
    </row>
    <row r="418" spans="1:61" ht="15.75" customHeight="1">
      <c r="A418" s="101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62"/>
      <c r="AF418" s="366" t="s">
        <v>183</v>
      </c>
      <c r="AG418" s="330"/>
      <c r="AH418" s="330"/>
      <c r="AI418" s="330"/>
      <c r="AJ418" s="330"/>
      <c r="AK418" s="330"/>
      <c r="AL418" s="330"/>
      <c r="AM418" s="330"/>
      <c r="AN418" s="330"/>
      <c r="AO418" s="330"/>
      <c r="AP418" s="330"/>
      <c r="AQ418" s="330"/>
      <c r="AR418" s="330"/>
      <c r="AS418" s="330"/>
      <c r="AT418" s="330"/>
      <c r="AU418" s="330"/>
      <c r="AV418" s="330"/>
      <c r="AW418" s="330"/>
      <c r="AX418" s="330"/>
      <c r="AY418" s="330"/>
      <c r="AZ418" s="330"/>
      <c r="BA418" s="330"/>
      <c r="BB418" s="330"/>
      <c r="BC418" s="330"/>
      <c r="BD418" s="331"/>
      <c r="BE418" s="162"/>
      <c r="BF418" s="162"/>
      <c r="BG418" s="162"/>
      <c r="BH418" s="162"/>
      <c r="BI418" s="162"/>
    </row>
    <row r="419" spans="1:61" ht="15.75" customHeight="1">
      <c r="A419" s="101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62"/>
      <c r="AF419" s="367"/>
      <c r="AG419" s="321"/>
      <c r="AH419" s="321"/>
      <c r="AI419" s="321"/>
      <c r="AJ419" s="321"/>
      <c r="AK419" s="321"/>
      <c r="AL419" s="321"/>
      <c r="AM419" s="321"/>
      <c r="AN419" s="321"/>
      <c r="AO419" s="321"/>
      <c r="AP419" s="321"/>
      <c r="AQ419" s="321"/>
      <c r="AR419" s="321"/>
      <c r="AS419" s="321"/>
      <c r="AT419" s="321"/>
      <c r="AU419" s="321"/>
      <c r="AV419" s="321"/>
      <c r="AW419" s="321"/>
      <c r="AX419" s="321"/>
      <c r="AY419" s="321"/>
      <c r="AZ419" s="321"/>
      <c r="BA419" s="321"/>
      <c r="BB419" s="321"/>
      <c r="BC419" s="321"/>
      <c r="BD419" s="322"/>
      <c r="BE419" s="162"/>
      <c r="BF419" s="162"/>
      <c r="BG419" s="162"/>
      <c r="BH419" s="162"/>
      <c r="BI419" s="162"/>
    </row>
    <row r="420" spans="1:61" ht="15.75" customHeight="1">
      <c r="A420" s="101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62"/>
      <c r="AF420" s="323"/>
      <c r="AG420" s="324"/>
      <c r="AH420" s="324"/>
      <c r="AI420" s="324"/>
      <c r="AJ420" s="324"/>
      <c r="AK420" s="324"/>
      <c r="AL420" s="324"/>
      <c r="AM420" s="324"/>
      <c r="AN420" s="324"/>
      <c r="AO420" s="324"/>
      <c r="AP420" s="324"/>
      <c r="AQ420" s="324"/>
      <c r="AR420" s="324"/>
      <c r="AS420" s="324"/>
      <c r="AT420" s="324"/>
      <c r="AU420" s="324"/>
      <c r="AV420" s="324"/>
      <c r="AW420" s="324"/>
      <c r="AX420" s="324"/>
      <c r="AY420" s="324"/>
      <c r="AZ420" s="324"/>
      <c r="BA420" s="324"/>
      <c r="BB420" s="324"/>
      <c r="BC420" s="324"/>
      <c r="BD420" s="325"/>
      <c r="BE420" s="162"/>
      <c r="BF420" s="162"/>
      <c r="BG420" s="162"/>
      <c r="BH420" s="162"/>
      <c r="BI420" s="162"/>
    </row>
    <row r="421" spans="1:61" ht="15.75" customHeight="1">
      <c r="A421" s="101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2"/>
      <c r="AO421" s="102"/>
      <c r="AP421" s="102"/>
      <c r="AQ421" s="102"/>
      <c r="AR421" s="102"/>
      <c r="AS421" s="102"/>
      <c r="AT421" s="102"/>
      <c r="AU421" s="102"/>
      <c r="AV421" s="102"/>
      <c r="AW421" s="102"/>
      <c r="AX421" s="102"/>
      <c r="AY421" s="102"/>
      <c r="AZ421" s="102"/>
      <c r="BA421" s="102"/>
      <c r="BB421" s="102"/>
      <c r="BC421" s="102"/>
      <c r="BD421" s="102"/>
      <c r="BE421" s="102"/>
      <c r="BF421" s="102"/>
      <c r="BG421" s="102"/>
      <c r="BH421" s="102"/>
      <c r="BI421" s="102"/>
    </row>
    <row r="422" spans="1:61" ht="15.75" customHeight="1">
      <c r="A422" s="101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2"/>
      <c r="AO422" s="102"/>
      <c r="AP422" s="102"/>
      <c r="AQ422" s="102"/>
      <c r="AR422" s="102"/>
      <c r="AS422" s="102"/>
      <c r="AT422" s="102"/>
      <c r="AU422" s="102"/>
      <c r="AV422" s="102"/>
      <c r="AW422" s="102"/>
      <c r="AX422" s="102"/>
      <c r="AY422" s="102"/>
      <c r="AZ422" s="102"/>
      <c r="BA422" s="102"/>
      <c r="BB422" s="102"/>
      <c r="BC422" s="102"/>
      <c r="BD422" s="102"/>
      <c r="BE422" s="102"/>
      <c r="BF422" s="102"/>
      <c r="BG422" s="102"/>
      <c r="BH422" s="102"/>
      <c r="BI422" s="102"/>
    </row>
    <row r="423" spans="1:61" ht="15.75" customHeight="1">
      <c r="A423" s="101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2"/>
      <c r="AO423" s="102"/>
      <c r="AP423" s="102"/>
      <c r="AQ423" s="102"/>
      <c r="AR423" s="102"/>
      <c r="AS423" s="102"/>
      <c r="AT423" s="102"/>
      <c r="AU423" s="102"/>
      <c r="AV423" s="102"/>
      <c r="AW423" s="102"/>
      <c r="AX423" s="102"/>
      <c r="AY423" s="102"/>
      <c r="AZ423" s="102"/>
      <c r="BA423" s="102"/>
      <c r="BB423" s="102"/>
      <c r="BC423" s="102"/>
      <c r="BD423" s="102"/>
      <c r="BE423" s="102"/>
      <c r="BF423" s="102"/>
      <c r="BG423" s="102"/>
      <c r="BH423" s="102"/>
      <c r="BI423" s="102"/>
    </row>
    <row r="424" spans="1:61" ht="15.75" customHeight="1">
      <c r="A424" s="101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2"/>
      <c r="AO424" s="102"/>
      <c r="AP424" s="102"/>
      <c r="AQ424" s="102"/>
      <c r="AR424" s="102"/>
      <c r="AS424" s="102"/>
      <c r="AT424" s="102"/>
      <c r="AU424" s="102"/>
      <c r="AV424" s="102"/>
      <c r="AW424" s="102"/>
      <c r="AX424" s="102"/>
      <c r="AY424" s="102"/>
      <c r="AZ424" s="102"/>
      <c r="BA424" s="102"/>
      <c r="BB424" s="102"/>
      <c r="BC424" s="102"/>
      <c r="BD424" s="102"/>
      <c r="BE424" s="102"/>
      <c r="BF424" s="102"/>
      <c r="BG424" s="102"/>
      <c r="BH424" s="102"/>
      <c r="BI424" s="102"/>
    </row>
    <row r="425" spans="1:61" ht="15.75" customHeight="1">
      <c r="A425" s="101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2"/>
      <c r="AO425" s="102"/>
      <c r="AP425" s="102"/>
      <c r="AQ425" s="102"/>
      <c r="AR425" s="102"/>
      <c r="AS425" s="102"/>
      <c r="AT425" s="102"/>
      <c r="AU425" s="102"/>
      <c r="AV425" s="102"/>
      <c r="AW425" s="102"/>
      <c r="AX425" s="102"/>
      <c r="AY425" s="102"/>
      <c r="AZ425" s="102"/>
      <c r="BA425" s="102"/>
      <c r="BB425" s="102"/>
      <c r="BC425" s="102"/>
      <c r="BD425" s="102"/>
      <c r="BE425" s="102"/>
      <c r="BF425" s="102"/>
      <c r="BG425" s="102"/>
      <c r="BH425" s="102"/>
      <c r="BI425" s="102"/>
    </row>
    <row r="426" spans="1:61" ht="15.75" customHeight="1">
      <c r="A426" s="101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338" t="s">
        <v>146</v>
      </c>
      <c r="AI426" s="321"/>
      <c r="AJ426" s="321"/>
      <c r="AK426" s="321"/>
      <c r="AL426" s="321"/>
      <c r="AM426" s="321"/>
      <c r="AN426" s="321"/>
      <c r="AO426" s="321"/>
      <c r="AP426" s="321"/>
      <c r="AQ426" s="321"/>
      <c r="AR426" s="321"/>
      <c r="AS426" s="321"/>
      <c r="AT426" s="321"/>
      <c r="AU426" s="321"/>
      <c r="AV426" s="321"/>
      <c r="AW426" s="321"/>
      <c r="AX426" s="321"/>
      <c r="AY426" s="321"/>
      <c r="AZ426" s="321"/>
      <c r="BA426" s="321"/>
      <c r="BB426" s="321"/>
      <c r="BC426" s="102"/>
      <c r="BD426" s="102"/>
      <c r="BE426" s="102"/>
      <c r="BF426" s="102"/>
      <c r="BG426" s="102"/>
      <c r="BH426" s="102"/>
      <c r="BI426" s="102"/>
    </row>
    <row r="427" spans="1:61" ht="15.75" customHeight="1">
      <c r="A427" s="101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2"/>
      <c r="AO427" s="102"/>
      <c r="AP427" s="102"/>
      <c r="AQ427" s="102"/>
      <c r="AR427" s="102"/>
      <c r="AS427" s="102"/>
      <c r="AT427" s="102"/>
      <c r="AU427" s="102"/>
      <c r="AV427" s="102"/>
      <c r="AW427" s="102"/>
      <c r="AX427" s="102"/>
      <c r="AY427" s="102"/>
      <c r="AZ427" s="102"/>
      <c r="BA427" s="102"/>
      <c r="BB427" s="102"/>
      <c r="BC427" s="102"/>
      <c r="BD427" s="102"/>
      <c r="BE427" s="102"/>
      <c r="BF427" s="102"/>
      <c r="BG427" s="102"/>
      <c r="BH427" s="102"/>
      <c r="BI427" s="102"/>
    </row>
    <row r="428" spans="1:61" ht="15.75" customHeight="1">
      <c r="A428" s="101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208" t="str">
        <f>Y8</f>
        <v>TEMA 8:</v>
      </c>
      <c r="AJ428" s="376"/>
      <c r="AK428" s="348"/>
      <c r="AL428" s="348"/>
      <c r="AM428" s="348"/>
      <c r="AN428" s="348"/>
      <c r="AO428" s="348"/>
      <c r="AP428" s="348"/>
      <c r="AQ428" s="349"/>
      <c r="AR428" s="208" t="s">
        <v>159</v>
      </c>
      <c r="AS428" s="209">
        <f>Y7</f>
        <v>0</v>
      </c>
      <c r="AT428" s="210" t="s">
        <v>160</v>
      </c>
      <c r="AU428" s="185"/>
      <c r="AV428" s="186"/>
      <c r="AW428" s="186"/>
      <c r="AX428" s="186"/>
      <c r="AY428" s="186"/>
      <c r="AZ428" s="186"/>
      <c r="BA428" s="187"/>
      <c r="BB428" s="188"/>
      <c r="BC428" s="186"/>
      <c r="BD428" s="187"/>
      <c r="BE428" s="373" t="s">
        <v>161</v>
      </c>
      <c r="BF428" s="348"/>
      <c r="BG428" s="349"/>
      <c r="BH428" s="189">
        <f>AS428*0.7</f>
        <v>0</v>
      </c>
      <c r="BI428" s="102"/>
    </row>
    <row r="429" spans="1:61" ht="15.75" customHeight="1">
      <c r="A429" s="101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2"/>
      <c r="AG429" s="2"/>
      <c r="AH429" s="2"/>
      <c r="AI429" s="320"/>
      <c r="AJ429" s="321"/>
      <c r="AK429" s="321"/>
      <c r="AL429" s="322"/>
      <c r="AM429" s="329"/>
      <c r="AN429" s="330"/>
      <c r="AO429" s="330"/>
      <c r="AP429" s="331"/>
      <c r="AQ429" s="329"/>
      <c r="AR429" s="330"/>
      <c r="AS429" s="330"/>
      <c r="AT429" s="331"/>
      <c r="AU429" s="320" t="s">
        <v>165</v>
      </c>
      <c r="AV429" s="321"/>
      <c r="AW429" s="321"/>
      <c r="AX429" s="322"/>
      <c r="AY429" s="329" t="s">
        <v>165</v>
      </c>
      <c r="AZ429" s="330"/>
      <c r="BA429" s="330"/>
      <c r="BB429" s="331"/>
      <c r="BC429" s="320" t="s">
        <v>165</v>
      </c>
      <c r="BD429" s="321"/>
      <c r="BE429" s="321"/>
      <c r="BF429" s="322"/>
      <c r="BG429" s="374" t="s">
        <v>166</v>
      </c>
      <c r="BH429" s="322"/>
      <c r="BI429" s="102"/>
    </row>
    <row r="430" spans="1:61" ht="15.75" customHeight="1">
      <c r="A430" s="101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2"/>
      <c r="AG430" s="2"/>
      <c r="AH430" s="2"/>
      <c r="AI430" s="323"/>
      <c r="AJ430" s="324"/>
      <c r="AK430" s="324"/>
      <c r="AL430" s="325"/>
      <c r="AM430" s="323"/>
      <c r="AN430" s="324"/>
      <c r="AO430" s="324"/>
      <c r="AP430" s="325"/>
      <c r="AQ430" s="323"/>
      <c r="AR430" s="324"/>
      <c r="AS430" s="324"/>
      <c r="AT430" s="325"/>
      <c r="AU430" s="323"/>
      <c r="AV430" s="324"/>
      <c r="AW430" s="324"/>
      <c r="AX430" s="325"/>
      <c r="AY430" s="323"/>
      <c r="AZ430" s="324"/>
      <c r="BA430" s="324"/>
      <c r="BB430" s="325"/>
      <c r="BC430" s="323"/>
      <c r="BD430" s="324"/>
      <c r="BE430" s="324"/>
      <c r="BF430" s="325"/>
      <c r="BG430" s="323"/>
      <c r="BH430" s="325"/>
      <c r="BI430" s="102"/>
    </row>
    <row r="431" spans="1:61" ht="39" customHeight="1">
      <c r="A431" s="101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32" t="s">
        <v>147</v>
      </c>
      <c r="AG431" s="133" t="s">
        <v>148</v>
      </c>
      <c r="AH431" s="132" t="s">
        <v>149</v>
      </c>
      <c r="AI431" s="133" t="s">
        <v>167</v>
      </c>
      <c r="AJ431" s="134"/>
      <c r="AK431" s="133" t="s">
        <v>168</v>
      </c>
      <c r="AL431" s="136"/>
      <c r="AM431" s="133" t="s">
        <v>167</v>
      </c>
      <c r="AN431" s="134"/>
      <c r="AO431" s="133" t="s">
        <v>168</v>
      </c>
      <c r="AP431" s="136"/>
      <c r="AQ431" s="133" t="s">
        <v>167</v>
      </c>
      <c r="AR431" s="134"/>
      <c r="AS431" s="133" t="s">
        <v>168</v>
      </c>
      <c r="AT431" s="136"/>
      <c r="AU431" s="133" t="s">
        <v>167</v>
      </c>
      <c r="AV431" s="134"/>
      <c r="AW431" s="133" t="s">
        <v>168</v>
      </c>
      <c r="AX431" s="136"/>
      <c r="AY431" s="133" t="s">
        <v>167</v>
      </c>
      <c r="AZ431" s="134"/>
      <c r="BA431" s="133" t="s">
        <v>168</v>
      </c>
      <c r="BB431" s="136"/>
      <c r="BC431" s="133" t="s">
        <v>167</v>
      </c>
      <c r="BD431" s="134"/>
      <c r="BE431" s="133" t="s">
        <v>168</v>
      </c>
      <c r="BF431" s="136"/>
      <c r="BG431" s="137" t="s">
        <v>162</v>
      </c>
      <c r="BH431" s="132" t="s">
        <v>163</v>
      </c>
      <c r="BI431" s="102"/>
    </row>
    <row r="432" spans="1:61" ht="26.25" customHeight="1">
      <c r="A432" s="101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92">
        <v>1</v>
      </c>
      <c r="AG432" s="190">
        <f t="shared" ref="AG432:AH432" si="420">B11</f>
        <v>0</v>
      </c>
      <c r="AH432" s="190">
        <f t="shared" si="420"/>
        <v>0</v>
      </c>
      <c r="AI432" s="140"/>
      <c r="AJ432" s="140">
        <f t="shared" ref="AJ432:AJ471" si="421">AI432*$AL$431/100</f>
        <v>0</v>
      </c>
      <c r="AK432" s="140"/>
      <c r="AL432" s="140">
        <f t="shared" ref="AL432:AL471" si="422">AK432*$AL$431/100</f>
        <v>0</v>
      </c>
      <c r="AM432" s="140"/>
      <c r="AN432" s="140">
        <f t="shared" ref="AN432:AN471" si="423">AM432*$AP$431/100</f>
        <v>0</v>
      </c>
      <c r="AO432" s="140"/>
      <c r="AP432" s="140">
        <f t="shared" ref="AP432:AP471" si="424">AO432*$AP$431/100</f>
        <v>0</v>
      </c>
      <c r="AQ432" s="140"/>
      <c r="AR432" s="140">
        <f t="shared" ref="AR432:AR471" si="425">AQ432*$AT$431/100</f>
        <v>0</v>
      </c>
      <c r="AS432" s="140"/>
      <c r="AT432" s="140">
        <f t="shared" ref="AT432:AT471" si="426">AS432*$AT$431/100</f>
        <v>0</v>
      </c>
      <c r="AU432" s="140"/>
      <c r="AV432" s="140">
        <f t="shared" ref="AV432:AV471" si="427">AU432*$AX$431/100</f>
        <v>0</v>
      </c>
      <c r="AW432" s="140"/>
      <c r="AX432" s="140">
        <f t="shared" ref="AX432:AX471" si="428">AW432*$AX$431/100</f>
        <v>0</v>
      </c>
      <c r="AY432" s="140"/>
      <c r="AZ432" s="140">
        <f t="shared" ref="AZ432:AZ471" si="429">AY432*$BB$431/100</f>
        <v>0</v>
      </c>
      <c r="BA432" s="140"/>
      <c r="BB432" s="140">
        <f t="shared" ref="BB432:BB471" si="430">BA432*$BB$431/100</f>
        <v>0</v>
      </c>
      <c r="BC432" s="140"/>
      <c r="BD432" s="140">
        <f t="shared" ref="BD432:BD471" si="431">BC432*$BF$431/100</f>
        <v>0</v>
      </c>
      <c r="BE432" s="140"/>
      <c r="BF432" s="140">
        <f t="shared" ref="BF432:BF471" si="432">BE432*$BF$431/100</f>
        <v>0</v>
      </c>
      <c r="BG432" s="141">
        <f t="shared" ref="BG432:BG471" si="433">IF(AH432=0,0,(IF(OR(AK432&lt;&gt;"",AO432&lt;&gt;"",AS432&lt;&gt;"",AW432&lt;&gt;"",BA432&lt;&gt;"",BE432&lt;&gt;""),"NA",IF((AJ432+AN432+AR432+AV432+AZ432+BD432)&lt;$BH$428,"NA",(AJ432+AN432+AR432+AV432+AZ432+BD432)))))</f>
        <v>0</v>
      </c>
      <c r="BH432" s="141" t="str">
        <f t="shared" ref="BH432:BH471" si="434">IF(AND(AK432&lt;&gt;"",AO432&lt;&gt;"",AS432&lt;&gt;"",AW432&lt;&gt;"",BA432&lt;&gt;"",BE432&lt;&gt;""),IF(AL432+AP432+AT432+AX432+BB432+BF432&gt;=$BH$428,AL432+AP432+AT432+AX432+BB432+BF432,"NA"),IF(AND(AK432&lt;&gt;"",AO432&lt;&gt;"",AS432&lt;&gt;"",AW432&lt;&gt;"",BA432&lt;&gt;""),IF(AL432+AP432+AT432+AX432+BB432+BD432&gt;=$BH$428,AL432+AP432+AT432+AX432+BB432+BD432,"NA"),IF(AND(AK432&lt;&gt;"",AO432&lt;&gt;"",AS432&lt;&gt;"",AW432&lt;&gt;"",BE432&lt;&gt;""),IF(AL432+AP432+AT432+AX432+AZ432+BF432&gt;=$BH$428,AL432+AP432+AT432+AX432+AZ432+BF432,"NA"),IF(AND(AK432&lt;&gt;"",AO432&lt;&gt;"",AS432&lt;&gt;"",BA432&lt;&gt;"",BE432&lt;&gt;""),IF(AL432+AP432+AT432+AV432+BB432+BF432&gt;=$BH$428,AL432+AP432+AT432+AV432+BB432+BF432,"NA"),IF(AND(AK432&lt;&gt;"",AO432&lt;&gt;"",AW432&lt;&gt;"",BA432&lt;&gt;"",BE432&lt;&gt;""),IF(AL432+AP432+AR432+AX432+BB432+BF432&gt;=$BH$428,AL432+AP432+AR432+AX432+BB432+BF432,"NA"),IF(AND(AK432&lt;&gt;"",AS432&lt;&gt;"",AW432&lt;&gt;"",BA432&lt;&gt;"",BE432&lt;&gt;""),IF(AL432+AN432+AT432+AX432+BB432+BF432&gt;=$BH$428,AL432+AN432+AT432+AX432+BB432+BF432,"NA"),IF(AND(AO432&lt;&gt;"",AS432&lt;&gt;"",AW432&lt;&gt;"",BA432&lt;&gt;"",BE432&lt;&gt;""),IF(AJ432+AP432+AT432+AX432+BB432+BF432&gt;=$BH$428,AJ432+AP432+AT432+AX432+BB432+BF432,"NA"),IF(AND(AK432&lt;&gt;"",AO432&lt;&gt;"",AS432&lt;&gt;"",AW432&lt;&gt;""),IF(AL432+AP432+AT432+AX432+AZ432+BD432&gt;=$BH$428,AL432+AP432+AT432+AX432+AZ432+BD432,"NA"),IF(AND(AK432&lt;&gt;"",AO432&lt;&gt;"",AS432&lt;&gt;"",BA432&lt;&gt;""),IF(AL432+AP432+AT432+AV432+BB432+BD432&gt;=$BH$428,AL432+AP432+AT432+AV432+BB432+BD432,"NA"),IF(AND(AK432&lt;&gt;"",AO432&lt;&gt;"",AS432&lt;&gt;"",BE432&lt;&gt;""),IF(AL432+AP432+AT432+AV432+AZ432+BF432&gt;=$BH$428,AL432+AP432+AT432+AV432+AZ432+BF432,"NA"),IF(AND(AK432&lt;&gt;"",AO432&lt;&gt;"",AW432&lt;&gt;"",BA432&lt;&gt;""),IF(AL432+AP432+AR432+AX432+BB432+BD432&gt;=$BH$428,AL432+AP432+AR432+AX432+BB432+BD432,"NA"),IF(AND(AK432&lt;&gt;"",AO432&lt;&gt;"",AW432&lt;&gt;"",BE432&lt;&gt;""),IF(AL432+AP432+AR432+AX432+AZ432+BF432&gt;=$BH$428,AL432+AP432+AR432+AX432+AZ432+BF432,"NA"),IF(AND(AK432&lt;&gt;"",AS432&lt;&gt;"",AW432&lt;&gt;"",BE432&lt;&gt;""),IF(AL432+AN432+AT432+AX432+AZ432+BF432&gt;=$BH$428,AL432+AN432+AT432+AX432+AZ432+BF432,"NA"),IF(AND(AK432&lt;&gt;"",AS432&lt;&gt;"",AW432&lt;&gt;"",BA432&lt;&gt;""),IF(AL432+AN432+AT432+AX432+BB432+BD432&gt;=$BH$428,AL432+AN432+AT432+AX432+BB432+BD432,"NA"),IF(AND(AO432&lt;&gt;"",AS432&lt;&gt;"",AW432&lt;&gt;"",BA432&lt;&gt;""),IF(AJ432+AP432+AT432+AX432+BB432+BD432&gt;=$BH$428,AJ432+AP432+AT432+AX432+BB432+BD432,"NA"),IF(AND(AO432&lt;&gt;"",AS432&lt;&gt;"",AW432&lt;&gt;"",BE432&lt;&gt;""),IF(AJ432+AP432+AT432+AX432+AZ432+BF432&gt;=$BH$428,AJ432+AP432+AT432+AX432+AZ432+BF432,"NA"),IF(AND(AS432&lt;&gt;"",AW432&lt;&gt;"",BA432&lt;&gt;"",BE432&lt;&gt;""),IF(AJ432+AN432+AT432+AX432+BB432+BF432&gt;=$BH$428,AJ432+AN432+AT432+AX432+BB432+BF432,"NA"),IF(AND(AK432&lt;&gt;"",AO432&lt;&gt;"",BA432&lt;&gt;"",BE432&lt;&gt;""),IF(AL432+AP432+AR432+AV432+BB432+BF432&gt;=$BH$428,AL432+AP432+AR432+AV432+BB432+BF432,"NA"),IF(AND(AK432&lt;&gt;"",AS432&lt;&gt;"",BA432&lt;&gt;"",BE432&lt;&gt;""),IF(AL432+AN432+AT432+AV432+BB432+BF432&gt;=$BH$428,AL432+AN432+AT432+AV432+BB432+BF432,"NA"),IF(AND(AK432&lt;&gt;"",AW432&lt;&gt;"",BA432&lt;&gt;"",BE432&lt;&gt;""),IF(AL432+AN432+AR432+AX432+BB432+BF432&gt;=$BH$428,AL432+AN432+AR432+AX432+BB432+BF432,"NA"),IF(AND(AO432&lt;&gt;"",AS432&lt;&gt;"",BA432&lt;&gt;"",BE432&lt;&gt;""),IF(AJ432+AP432+AT432+AV432+BB432+BF432&gt;=$BH$428,AJ432+AP432+AT432+AV432+BB432+BF368,"NA"),IF(AND(AO432&lt;&gt;"",AW432&lt;&gt;"",BA432&lt;&gt;"",BE432&lt;&gt;""),IF(AJ432+AP432+AR432+AX432+BB432+BF432&gt;=$BH$428,AJ432+AP432+AR432+AX432+BB432+BF432,"NA"),IF(AND(AK432&lt;&gt;"",AO432&lt;&gt;"",AS432&lt;&gt;""),IF(AL432+AP432+AT432+AV432+AZ432+BD432&gt;=$BH$428,AL432+AP432+AT432+AV432+AZ432+BD432,"NA"),IF(AND(AK432&lt;&gt;"",AO432&lt;&gt;"",AW432&lt;&gt;""),IF(AL432+AP432+AR432+AX432+AZ432+BD432&gt;=$BH$428,AL432+AP432+AR432+AX432+AZ432+BD432,"NA"),IF(AND(AK432&lt;&gt;"",AO432&lt;&gt;"",BA432&lt;&gt;""),IF(AL432+AP432+AR432+AV432+BB432+BD432&gt;=$BH$428,AL432+AP432+AR432+AV432+BB432+BD432,"NA"),IF(AND(AK432&lt;&gt;"",AO432&lt;&gt;"",BE432&lt;&gt;""),IF(AL432+AP432+AR432+AV432+AZ432+BF432&gt;=$BH$428,AL432+AP432+AR432+AV432+AZ432+BF432,"NA"),IF(AND(AK432&lt;&gt;"",AS432&lt;&gt;"",AW432&lt;&gt;""),IF(AL432+AN432+AT432+AX432+AZ432+BD432&gt;=$BH$428,AL432+AN432+AT432+AX432+AZ432+BD432,"NA"),IF(AND(AK432&lt;&gt;"",AS432&lt;&gt;"",BA432&lt;&gt;""),IF(AL432+AN432+AT432+AV432+BB432+BD432&gt;=$BH$428,AL432+AN432+AT432+AV432+BB432+BD432,"NA"),IF(AND(AK432&lt;&gt;"",AS432&lt;&gt;"",BE432&lt;&gt;""),IF(AL432+AN432+AT432+AV432+AZ432+BF432&gt;=$BH$428,AL432+AN432+AT432+AV432+AZ432+BF432,"NA"),IF(AND(AK432&lt;&gt;"",AW432&lt;&gt;"",BA432&lt;&gt;""),IF(AL432+AN432+AR432+AX432+BB432+BD432&gt;=$BH$428,AL432+AN432+AR432+AX432+BB432+BD432,"NA"),IF(AND(AK432&lt;&gt;"",AW432&lt;&gt;"",BE432&lt;&gt;""),IF(AL432+AN432+AR432+AX432+AZ432+BF432&gt;=$BH$428,AL432+AN432+AR432+AX432+AZ432+BF432,"NA"),IF(AND(AK432&lt;&gt;"",BA432&lt;&gt;"",BE432&lt;&gt;""),IF(AL432+AN432+AR432+AV432+BB432+BF432&gt;=$BH$428,AL432+AN432+AR432+AV432+BB432+BF432,"NA"),IF(AND(AO432&lt;&gt;"",AS432&lt;&gt;"",AW432&lt;&gt;""),IF(AJ432+AP432+AT432+AX432+AZ432+BD432&gt;=$BH$428,AJ432+AP432+AT432+AX432+AZ432+BD432,"NA"),IF(AND(AO432&lt;&gt;"",AS432&lt;&gt;"",BA432&lt;&gt;"",),IF(AJ432+AP432+AT432+AV432+BB432+BD432&gt;=$BH$428,AJ432+AP432+AT432+AV432+BB432+BD432,"NA"),IF(AND(AO432&lt;&gt;"",AS432&lt;&gt;"",BE432&lt;&gt;""),IF(AJ432+AP432+AT432+AV432+AZ432+BF432&gt;=$BH$428,AJ432+AP432+AT432+AV432+AZ432+BF432,"NA"),IF(AND(AO432&lt;&gt;"",AW432&lt;&gt;"",BA432&lt;&gt;""),IF(AJ432+AP432+AR432+AX432+BB432+BD432&gt;=$BH$428,AJ432+AP432+AR432+AX432+BB432+BD432,"NA"),IF(AND(AO432&lt;&gt;"",AW432&lt;&gt;"",BE432&lt;&gt;""),IF(AJ432+AP432+AR432+AX432+AZ432+BF432&gt;=$BH$428,AJ432+AP432+AR432+AX432+AZ432+BF432,"NA"),IF(AND(AO432&lt;&gt;"",BA432&lt;&gt;"",BE432&lt;&gt;""),IF(AJ432+AP432+AR432+AV432+BB432+BF432&gt;=$BH$428,AJ432+AP432+AR432+AV432+BB432+BF432,"NA"),IF(AND(AS432&lt;&gt;"",AW432&lt;&gt;"",BA432&lt;&gt;""),IF(AJ432+AN432+AT432+AX432+BB432+BD432&gt;=$BH$428,AJ432+AN432+AT432+AX432+BB432+BD432,"NA"),IF(AND(AS432&lt;&gt;"",AW432&lt;&gt;"",BE432&lt;&gt;""),IF(AJ432+AN432+AT432+AX432+AZ432+BF432&gt;=$BH$428,AJ432+AN432+AT432+AX432+AZ432+BF432,"NA"),IF(AND(AS432&lt;&gt;"",BA432&lt;&gt;"",BE432&lt;&gt;""),IF(AJ432+AN432+AT432+AV432+BB432+BF432&gt;=$BH$428,AJ432+AN432+AT432+AV432+BB432+BF432,"NA"),IF(AND(AW432&lt;&gt;"",BA432&lt;&gt;"",BE432&lt;&gt;""),IF(AJ432+AN432+AR432+AX432+BB432+BF432&gt;=$BH$428,AJ432+AN432+AR432+AX432+BB432+BF432,"NA"),IF(AND(AK432&lt;&gt;"",AO432&lt;&gt;""),IF(AL432+AP432+AR432+AV432+AZ432+BD432&gt;=$BH$428,AL432+AP432+AR432+AV432+AZ432+BD432,"NA"),IF(AND(AK432&lt;&gt;"",AS432&lt;&gt;""),IF(AL432+AN432+AT432+AV432+AZ432+BD432&gt;=$BH$428,AL432+AN432+AT432+AV432+AZ432+BD432,"NA"),IF(AND(AK432&lt;&gt;"",AW432&lt;&gt;""),IF(AL432+AN432+AR432+AX432+AZ432+BD432&gt;=$BH$428,AL432+AN432+AR432+AX432+AZ432+BD432,"NA"),IF(AND(AK432&lt;&gt;"",BA432&lt;&gt;""),IF(AL432+AN432+AR432+AV432+BB432+BD432&gt;=$BH$428,AL432+AN432+AR432+AV432+BB432+BD432,"NA"),IF(AND(AK432&lt;&gt;"",BE432&lt;&gt;""),IF(AL432+AN432+AR432+AV432+AZ432+BF432&gt;=$BH$428,AL432+AN432+AR432+AV432+AZ432+BF432,"NA"),IF(AND(AO432&lt;&gt;"",AS432&lt;&gt;""),IF(AJ432+AP432+AT432+AV432+AZ432+BD432&gt;=$BH$428,AJ432+AP432+AT432+AV432+AZ432+BD432,"NA"),IF(AND(AO432&lt;&gt;"",AW432&lt;&gt;""),IF(AJ432+AP432+AR432+AX432+AZ432+BD432&gt;=$BH$428,AJ432+AP432+AR432+AX432+AZ432+BD432,"NA"),IF(AND(AO432&lt;&gt;"",BA432&lt;&gt;""),IF(AJ432+AP432+AR432+AV432+BB432+BD432&gt;=$BH$428,AJ432+AP432+AR432+AV432+BB432+BD432,"NA"),IF(AND(AO432&lt;&gt;"",BE432&lt;&gt;""),IF(AJ432+AP432+AR432+AV432+AZ432+BF432&gt;=$BH$428,AJ432+AP432+AR432+AV432+AZ432+BF432,"NA"),IF(AND(AS432&lt;&gt;"",AW432&lt;&gt;""),IF(AJ432+AN432+AT432+AX432+AZ432+BD432&gt;=$BH$428,AJ432+AN432+AT432+AX432+AZ432+BD432,"NA"),IF(AND(AS432&lt;&gt;"",BA432&lt;&gt;""),IF(AJ432+AN432+AT432+AV432+BB432+BD432&gt;=$BH$428,AJ432+AN432+AT432+AV432+BB432+BD432,"NA"),IF(AND(AS432&lt;&gt;"",BE432&lt;&gt;""),IF(AJ432+AN432+AT432+AV432+AZ432+BF432&gt;=$BH$428,AJ432+AN432+AT432+AV432+AZ432+BF432,"NA"),IF(AND(AW432&lt;&gt;"",BA432&lt;&gt;""),IF(AJ432+AN432+AR432+AX432+BB432+BD432&gt;=$BH$428,AJ432+AN432+AR432+AX432+BB432+BD432,"NA"),IF(AND(AW432&lt;&gt;"",BE432&lt;&gt;""),IF(AJ432+AN432+AR432+AX432+AZ432+BF432&gt;=$BH$428,AJ432+AN432+AR432+AX432+AZ432+BF432,"NA"),IF(AND(BA432&lt;&gt;"",BE432&lt;&gt;""),IF(AJ432+AN432+AR432+AV432+BB432+BF432&gt;=$BH$428,AJ432+AN432+AR432+AV432+BB432+BF432,"NA"),IF(AND(AK432&lt;&gt;""),IF(AL432+AN432+AR432+AV432+AZ432+BD432&gt;=$BH$428,AL432+AN432+AR432+AV432+AZ432+BD432,"NA"),IF(AND(AO432&lt;&gt;""),IF(AJ432+AP432+AR432+AV432+AZ432+BD432&gt;=$BH$428,AJ432+AP432+AR432+AV432+AZ432+BD432,"NA"),IF(AND(AS432&lt;&gt;""),IF(AJ432+AN432+AT432+AV432+AZ432+BD432&gt;=$BH$428,AJ432+AN432+AT432+AV432+AZ432+BD432,"NA"),IF(AND(AW432&lt;&gt;""),IF(AJ432+AN432+AR432+AX432+AZ432+BD432&gt;=$BH$428,AJ432+AN432+AR432+AX432+AZ432+BD432,"NA"),IF(AND(BA432&lt;&gt;""),IF(AJ432+AN432+AR432+AV432+BB432+BD432&gt;=$BH$428,AJ432+AN432+AR432+AV432+BB432+BD432,"NA"),IF(AND(BE432&lt;&gt;""),IF(AJ432+AN432+AR432+AV432+AZ432+BF432&gt;=$BH$428,AJ432+AN432+AR432+AV432+AZ432+BF432,"NA"),"")))))))))))))))))))))))))))))))))))))))))))))))))))))))))))))))</f>
        <v/>
      </c>
      <c r="BI432" s="102"/>
    </row>
    <row r="433" spans="1:61" ht="26.25" customHeight="1">
      <c r="A433" s="101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92">
        <v>2</v>
      </c>
      <c r="AG433" s="190">
        <f t="shared" ref="AG433:AH433" si="435">B12</f>
        <v>0</v>
      </c>
      <c r="AH433" s="190">
        <f t="shared" si="435"/>
        <v>0</v>
      </c>
      <c r="AI433" s="140"/>
      <c r="AJ433" s="140">
        <f t="shared" si="421"/>
        <v>0</v>
      </c>
      <c r="AK433" s="140"/>
      <c r="AL433" s="140">
        <f t="shared" si="422"/>
        <v>0</v>
      </c>
      <c r="AM433" s="140"/>
      <c r="AN433" s="140">
        <f t="shared" si="423"/>
        <v>0</v>
      </c>
      <c r="AO433" s="140"/>
      <c r="AP433" s="140">
        <f t="shared" si="424"/>
        <v>0</v>
      </c>
      <c r="AQ433" s="140"/>
      <c r="AR433" s="140">
        <f t="shared" si="425"/>
        <v>0</v>
      </c>
      <c r="AS433" s="143"/>
      <c r="AT433" s="140">
        <f t="shared" si="426"/>
        <v>0</v>
      </c>
      <c r="AU433" s="143"/>
      <c r="AV433" s="140">
        <f t="shared" si="427"/>
        <v>0</v>
      </c>
      <c r="AW433" s="143"/>
      <c r="AX433" s="140">
        <f t="shared" si="428"/>
        <v>0</v>
      </c>
      <c r="AY433" s="140"/>
      <c r="AZ433" s="140">
        <f t="shared" si="429"/>
        <v>0</v>
      </c>
      <c r="BA433" s="140"/>
      <c r="BB433" s="140">
        <f t="shared" si="430"/>
        <v>0</v>
      </c>
      <c r="BC433" s="140"/>
      <c r="BD433" s="140">
        <f t="shared" si="431"/>
        <v>0</v>
      </c>
      <c r="BE433" s="140"/>
      <c r="BF433" s="140">
        <f t="shared" si="432"/>
        <v>0</v>
      </c>
      <c r="BG433" s="141">
        <f t="shared" si="433"/>
        <v>0</v>
      </c>
      <c r="BH433" s="141" t="str">
        <f t="shared" si="434"/>
        <v/>
      </c>
      <c r="BI433" s="102"/>
    </row>
    <row r="434" spans="1:61" ht="26.25" customHeight="1">
      <c r="A434" s="101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92">
        <v>3</v>
      </c>
      <c r="AG434" s="190">
        <f t="shared" ref="AG434:AH434" si="436">B13</f>
        <v>0</v>
      </c>
      <c r="AH434" s="190">
        <f t="shared" si="436"/>
        <v>0</v>
      </c>
      <c r="AI434" s="140"/>
      <c r="AJ434" s="140">
        <f t="shared" si="421"/>
        <v>0</v>
      </c>
      <c r="AK434" s="140"/>
      <c r="AL434" s="140">
        <f t="shared" si="422"/>
        <v>0</v>
      </c>
      <c r="AM434" s="140"/>
      <c r="AN434" s="140">
        <f t="shared" si="423"/>
        <v>0</v>
      </c>
      <c r="AO434" s="140"/>
      <c r="AP434" s="140">
        <f t="shared" si="424"/>
        <v>0</v>
      </c>
      <c r="AQ434" s="140"/>
      <c r="AR434" s="140">
        <f t="shared" si="425"/>
        <v>0</v>
      </c>
      <c r="AS434" s="144"/>
      <c r="AT434" s="140">
        <f t="shared" si="426"/>
        <v>0</v>
      </c>
      <c r="AU434" s="144"/>
      <c r="AV434" s="140">
        <f t="shared" si="427"/>
        <v>0</v>
      </c>
      <c r="AW434" s="144"/>
      <c r="AX434" s="140">
        <f t="shared" si="428"/>
        <v>0</v>
      </c>
      <c r="AY434" s="140"/>
      <c r="AZ434" s="140">
        <f t="shared" si="429"/>
        <v>0</v>
      </c>
      <c r="BA434" s="140"/>
      <c r="BB434" s="140">
        <f t="shared" si="430"/>
        <v>0</v>
      </c>
      <c r="BC434" s="140"/>
      <c r="BD434" s="140">
        <f t="shared" si="431"/>
        <v>0</v>
      </c>
      <c r="BE434" s="140"/>
      <c r="BF434" s="140">
        <f t="shared" si="432"/>
        <v>0</v>
      </c>
      <c r="BG434" s="141">
        <f t="shared" si="433"/>
        <v>0</v>
      </c>
      <c r="BH434" s="141" t="str">
        <f t="shared" si="434"/>
        <v/>
      </c>
      <c r="BI434" s="102"/>
    </row>
    <row r="435" spans="1:61" ht="26.25" customHeight="1">
      <c r="A435" s="101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92">
        <v>4</v>
      </c>
      <c r="AG435" s="190">
        <f t="shared" ref="AG435:AH435" si="437">B14</f>
        <v>0</v>
      </c>
      <c r="AH435" s="190">
        <f t="shared" si="437"/>
        <v>0</v>
      </c>
      <c r="AI435" s="140"/>
      <c r="AJ435" s="140">
        <f t="shared" si="421"/>
        <v>0</v>
      </c>
      <c r="AK435" s="140"/>
      <c r="AL435" s="140">
        <f t="shared" si="422"/>
        <v>0</v>
      </c>
      <c r="AM435" s="140"/>
      <c r="AN435" s="140">
        <f t="shared" si="423"/>
        <v>0</v>
      </c>
      <c r="AO435" s="140"/>
      <c r="AP435" s="140">
        <f t="shared" si="424"/>
        <v>0</v>
      </c>
      <c r="AQ435" s="140"/>
      <c r="AR435" s="140">
        <f t="shared" si="425"/>
        <v>0</v>
      </c>
      <c r="AS435" s="143"/>
      <c r="AT435" s="140">
        <f t="shared" si="426"/>
        <v>0</v>
      </c>
      <c r="AU435" s="143"/>
      <c r="AV435" s="140">
        <f t="shared" si="427"/>
        <v>0</v>
      </c>
      <c r="AW435" s="143"/>
      <c r="AX435" s="140">
        <f t="shared" si="428"/>
        <v>0</v>
      </c>
      <c r="AY435" s="140"/>
      <c r="AZ435" s="140">
        <f t="shared" si="429"/>
        <v>0</v>
      </c>
      <c r="BA435" s="140"/>
      <c r="BB435" s="140">
        <f t="shared" si="430"/>
        <v>0</v>
      </c>
      <c r="BC435" s="140"/>
      <c r="BD435" s="140">
        <f t="shared" si="431"/>
        <v>0</v>
      </c>
      <c r="BE435" s="140"/>
      <c r="BF435" s="140">
        <f t="shared" si="432"/>
        <v>0</v>
      </c>
      <c r="BG435" s="141">
        <f t="shared" si="433"/>
        <v>0</v>
      </c>
      <c r="BH435" s="141" t="str">
        <f t="shared" si="434"/>
        <v/>
      </c>
      <c r="BI435" s="102"/>
    </row>
    <row r="436" spans="1:61" ht="26.25" customHeight="1">
      <c r="A436" s="101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92">
        <v>5</v>
      </c>
      <c r="AG436" s="190">
        <f t="shared" ref="AG436:AH436" si="438">B15</f>
        <v>0</v>
      </c>
      <c r="AH436" s="190">
        <f t="shared" si="438"/>
        <v>0</v>
      </c>
      <c r="AI436" s="140"/>
      <c r="AJ436" s="140">
        <f t="shared" si="421"/>
        <v>0</v>
      </c>
      <c r="AK436" s="140"/>
      <c r="AL436" s="140">
        <f t="shared" si="422"/>
        <v>0</v>
      </c>
      <c r="AM436" s="140"/>
      <c r="AN436" s="140">
        <f t="shared" si="423"/>
        <v>0</v>
      </c>
      <c r="AO436" s="140"/>
      <c r="AP436" s="140">
        <f t="shared" si="424"/>
        <v>0</v>
      </c>
      <c r="AQ436" s="140"/>
      <c r="AR436" s="140">
        <f t="shared" si="425"/>
        <v>0</v>
      </c>
      <c r="AS436" s="140"/>
      <c r="AT436" s="140">
        <f t="shared" si="426"/>
        <v>0</v>
      </c>
      <c r="AU436" s="140"/>
      <c r="AV436" s="140">
        <f t="shared" si="427"/>
        <v>0</v>
      </c>
      <c r="AW436" s="140"/>
      <c r="AX436" s="140">
        <f t="shared" si="428"/>
        <v>0</v>
      </c>
      <c r="AY436" s="140"/>
      <c r="AZ436" s="140">
        <f t="shared" si="429"/>
        <v>0</v>
      </c>
      <c r="BA436" s="140"/>
      <c r="BB436" s="140">
        <f t="shared" si="430"/>
        <v>0</v>
      </c>
      <c r="BC436" s="140"/>
      <c r="BD436" s="140">
        <f t="shared" si="431"/>
        <v>0</v>
      </c>
      <c r="BE436" s="140"/>
      <c r="BF436" s="140">
        <f t="shared" si="432"/>
        <v>0</v>
      </c>
      <c r="BG436" s="141">
        <f t="shared" si="433"/>
        <v>0</v>
      </c>
      <c r="BH436" s="141" t="str">
        <f t="shared" si="434"/>
        <v/>
      </c>
      <c r="BI436" s="102"/>
    </row>
    <row r="437" spans="1:61" ht="26.25" customHeight="1">
      <c r="A437" s="101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92">
        <v>6</v>
      </c>
      <c r="AG437" s="190">
        <f t="shared" ref="AG437:AH437" si="439">B16</f>
        <v>0</v>
      </c>
      <c r="AH437" s="190">
        <f t="shared" si="439"/>
        <v>0</v>
      </c>
      <c r="AI437" s="140"/>
      <c r="AJ437" s="140">
        <f t="shared" si="421"/>
        <v>0</v>
      </c>
      <c r="AK437" s="140"/>
      <c r="AL437" s="140">
        <f t="shared" si="422"/>
        <v>0</v>
      </c>
      <c r="AM437" s="140"/>
      <c r="AN437" s="140">
        <f t="shared" si="423"/>
        <v>0</v>
      </c>
      <c r="AO437" s="140"/>
      <c r="AP437" s="140">
        <f t="shared" si="424"/>
        <v>0</v>
      </c>
      <c r="AQ437" s="140"/>
      <c r="AR437" s="140">
        <f t="shared" si="425"/>
        <v>0</v>
      </c>
      <c r="AS437" s="143"/>
      <c r="AT437" s="140">
        <f t="shared" si="426"/>
        <v>0</v>
      </c>
      <c r="AU437" s="143"/>
      <c r="AV437" s="140">
        <f t="shared" si="427"/>
        <v>0</v>
      </c>
      <c r="AW437" s="143"/>
      <c r="AX437" s="140">
        <f t="shared" si="428"/>
        <v>0</v>
      </c>
      <c r="AY437" s="140"/>
      <c r="AZ437" s="140">
        <f t="shared" si="429"/>
        <v>0</v>
      </c>
      <c r="BA437" s="140"/>
      <c r="BB437" s="140">
        <f t="shared" si="430"/>
        <v>0</v>
      </c>
      <c r="BC437" s="140"/>
      <c r="BD437" s="140">
        <f t="shared" si="431"/>
        <v>0</v>
      </c>
      <c r="BE437" s="140"/>
      <c r="BF437" s="140">
        <f t="shared" si="432"/>
        <v>0</v>
      </c>
      <c r="BG437" s="141">
        <f t="shared" si="433"/>
        <v>0</v>
      </c>
      <c r="BH437" s="141" t="str">
        <f t="shared" si="434"/>
        <v/>
      </c>
      <c r="BI437" s="102"/>
    </row>
    <row r="438" spans="1:61" ht="26.25" customHeight="1">
      <c r="A438" s="101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92">
        <v>7</v>
      </c>
      <c r="AG438" s="190">
        <f t="shared" ref="AG438:AH438" si="440">B17</f>
        <v>0</v>
      </c>
      <c r="AH438" s="190">
        <f t="shared" si="440"/>
        <v>0</v>
      </c>
      <c r="AI438" s="140"/>
      <c r="AJ438" s="140">
        <f t="shared" si="421"/>
        <v>0</v>
      </c>
      <c r="AK438" s="140"/>
      <c r="AL438" s="140">
        <f t="shared" si="422"/>
        <v>0</v>
      </c>
      <c r="AM438" s="140"/>
      <c r="AN438" s="140">
        <f t="shared" si="423"/>
        <v>0</v>
      </c>
      <c r="AO438" s="140"/>
      <c r="AP438" s="140">
        <f t="shared" si="424"/>
        <v>0</v>
      </c>
      <c r="AQ438" s="140"/>
      <c r="AR438" s="140">
        <f t="shared" si="425"/>
        <v>0</v>
      </c>
      <c r="AS438" s="140"/>
      <c r="AT438" s="140">
        <f t="shared" si="426"/>
        <v>0</v>
      </c>
      <c r="AU438" s="140"/>
      <c r="AV438" s="140">
        <f t="shared" si="427"/>
        <v>0</v>
      </c>
      <c r="AW438" s="140"/>
      <c r="AX438" s="140">
        <f t="shared" si="428"/>
        <v>0</v>
      </c>
      <c r="AY438" s="140"/>
      <c r="AZ438" s="140">
        <f t="shared" si="429"/>
        <v>0</v>
      </c>
      <c r="BA438" s="140"/>
      <c r="BB438" s="140">
        <f t="shared" si="430"/>
        <v>0</v>
      </c>
      <c r="BC438" s="140"/>
      <c r="BD438" s="140">
        <f t="shared" si="431"/>
        <v>0</v>
      </c>
      <c r="BE438" s="140"/>
      <c r="BF438" s="140">
        <f t="shared" si="432"/>
        <v>0</v>
      </c>
      <c r="BG438" s="141">
        <f t="shared" si="433"/>
        <v>0</v>
      </c>
      <c r="BH438" s="141" t="str">
        <f t="shared" si="434"/>
        <v/>
      </c>
      <c r="BI438" s="102"/>
    </row>
    <row r="439" spans="1:61" ht="26.25" customHeight="1">
      <c r="A439" s="101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92">
        <v>8</v>
      </c>
      <c r="AG439" s="190">
        <f t="shared" ref="AG439:AH439" si="441">B18</f>
        <v>0</v>
      </c>
      <c r="AH439" s="190">
        <f t="shared" si="441"/>
        <v>0</v>
      </c>
      <c r="AI439" s="140"/>
      <c r="AJ439" s="140">
        <f t="shared" si="421"/>
        <v>0</v>
      </c>
      <c r="AK439" s="140"/>
      <c r="AL439" s="140">
        <f t="shared" si="422"/>
        <v>0</v>
      </c>
      <c r="AM439" s="140"/>
      <c r="AN439" s="140">
        <f t="shared" si="423"/>
        <v>0</v>
      </c>
      <c r="AO439" s="140"/>
      <c r="AP439" s="140">
        <f t="shared" si="424"/>
        <v>0</v>
      </c>
      <c r="AQ439" s="140"/>
      <c r="AR439" s="140">
        <f t="shared" si="425"/>
        <v>0</v>
      </c>
      <c r="AS439" s="140"/>
      <c r="AT439" s="140">
        <f t="shared" si="426"/>
        <v>0</v>
      </c>
      <c r="AU439" s="140"/>
      <c r="AV439" s="140">
        <f t="shared" si="427"/>
        <v>0</v>
      </c>
      <c r="AW439" s="140"/>
      <c r="AX439" s="140">
        <f t="shared" si="428"/>
        <v>0</v>
      </c>
      <c r="AY439" s="140"/>
      <c r="AZ439" s="140">
        <f t="shared" si="429"/>
        <v>0</v>
      </c>
      <c r="BA439" s="140"/>
      <c r="BB439" s="140">
        <f t="shared" si="430"/>
        <v>0</v>
      </c>
      <c r="BC439" s="140"/>
      <c r="BD439" s="140">
        <f t="shared" si="431"/>
        <v>0</v>
      </c>
      <c r="BE439" s="140"/>
      <c r="BF439" s="140">
        <f t="shared" si="432"/>
        <v>0</v>
      </c>
      <c r="BG439" s="141">
        <f t="shared" si="433"/>
        <v>0</v>
      </c>
      <c r="BH439" s="141" t="str">
        <f t="shared" si="434"/>
        <v/>
      </c>
      <c r="BI439" s="102"/>
    </row>
    <row r="440" spans="1:61" ht="26.25" customHeight="1">
      <c r="A440" s="101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92">
        <v>9</v>
      </c>
      <c r="AG440" s="190">
        <f t="shared" ref="AG440:AH440" si="442">B19</f>
        <v>0</v>
      </c>
      <c r="AH440" s="190">
        <f t="shared" si="442"/>
        <v>0</v>
      </c>
      <c r="AI440" s="140"/>
      <c r="AJ440" s="140">
        <f t="shared" si="421"/>
        <v>0</v>
      </c>
      <c r="AK440" s="140"/>
      <c r="AL440" s="140">
        <f t="shared" si="422"/>
        <v>0</v>
      </c>
      <c r="AM440" s="140"/>
      <c r="AN440" s="140">
        <f t="shared" si="423"/>
        <v>0</v>
      </c>
      <c r="AO440" s="140"/>
      <c r="AP440" s="140">
        <f t="shared" si="424"/>
        <v>0</v>
      </c>
      <c r="AQ440" s="140"/>
      <c r="AR440" s="140">
        <f t="shared" si="425"/>
        <v>0</v>
      </c>
      <c r="AS440" s="140"/>
      <c r="AT440" s="140">
        <f t="shared" si="426"/>
        <v>0</v>
      </c>
      <c r="AU440" s="140"/>
      <c r="AV440" s="140">
        <f t="shared" si="427"/>
        <v>0</v>
      </c>
      <c r="AW440" s="140"/>
      <c r="AX440" s="140">
        <f t="shared" si="428"/>
        <v>0</v>
      </c>
      <c r="AY440" s="140"/>
      <c r="AZ440" s="140">
        <f t="shared" si="429"/>
        <v>0</v>
      </c>
      <c r="BA440" s="140"/>
      <c r="BB440" s="140">
        <f t="shared" si="430"/>
        <v>0</v>
      </c>
      <c r="BC440" s="140"/>
      <c r="BD440" s="140">
        <f t="shared" si="431"/>
        <v>0</v>
      </c>
      <c r="BE440" s="140"/>
      <c r="BF440" s="140">
        <f t="shared" si="432"/>
        <v>0</v>
      </c>
      <c r="BG440" s="141">
        <f t="shared" si="433"/>
        <v>0</v>
      </c>
      <c r="BH440" s="141" t="str">
        <f t="shared" si="434"/>
        <v/>
      </c>
      <c r="BI440" s="102"/>
    </row>
    <row r="441" spans="1:61" ht="26.25" customHeight="1">
      <c r="A441" s="101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92">
        <v>10</v>
      </c>
      <c r="AG441" s="190">
        <f t="shared" ref="AG441:AH441" si="443">B20</f>
        <v>0</v>
      </c>
      <c r="AH441" s="190">
        <f t="shared" si="443"/>
        <v>0</v>
      </c>
      <c r="AI441" s="140"/>
      <c r="AJ441" s="140">
        <f t="shared" si="421"/>
        <v>0</v>
      </c>
      <c r="AK441" s="140"/>
      <c r="AL441" s="140">
        <f t="shared" si="422"/>
        <v>0</v>
      </c>
      <c r="AM441" s="140"/>
      <c r="AN441" s="140">
        <f t="shared" si="423"/>
        <v>0</v>
      </c>
      <c r="AO441" s="140"/>
      <c r="AP441" s="140">
        <f t="shared" si="424"/>
        <v>0</v>
      </c>
      <c r="AQ441" s="140"/>
      <c r="AR441" s="140">
        <f t="shared" si="425"/>
        <v>0</v>
      </c>
      <c r="AS441" s="140"/>
      <c r="AT441" s="140">
        <f t="shared" si="426"/>
        <v>0</v>
      </c>
      <c r="AU441" s="140"/>
      <c r="AV441" s="140">
        <f t="shared" si="427"/>
        <v>0</v>
      </c>
      <c r="AW441" s="140"/>
      <c r="AX441" s="140">
        <f t="shared" si="428"/>
        <v>0</v>
      </c>
      <c r="AY441" s="140"/>
      <c r="AZ441" s="140">
        <f t="shared" si="429"/>
        <v>0</v>
      </c>
      <c r="BA441" s="140"/>
      <c r="BB441" s="140">
        <f t="shared" si="430"/>
        <v>0</v>
      </c>
      <c r="BC441" s="140"/>
      <c r="BD441" s="140">
        <f t="shared" si="431"/>
        <v>0</v>
      </c>
      <c r="BE441" s="140"/>
      <c r="BF441" s="140">
        <f t="shared" si="432"/>
        <v>0</v>
      </c>
      <c r="BG441" s="141">
        <f t="shared" si="433"/>
        <v>0</v>
      </c>
      <c r="BH441" s="141" t="str">
        <f t="shared" si="434"/>
        <v/>
      </c>
      <c r="BI441" s="102"/>
    </row>
    <row r="442" spans="1:61" ht="26.25" customHeight="1">
      <c r="A442" s="101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92">
        <v>11</v>
      </c>
      <c r="AG442" s="190">
        <f t="shared" ref="AG442:AH442" si="444">B21</f>
        <v>0</v>
      </c>
      <c r="AH442" s="190">
        <f t="shared" si="444"/>
        <v>0</v>
      </c>
      <c r="AI442" s="140"/>
      <c r="AJ442" s="140">
        <f t="shared" si="421"/>
        <v>0</v>
      </c>
      <c r="AK442" s="140"/>
      <c r="AL442" s="140">
        <f t="shared" si="422"/>
        <v>0</v>
      </c>
      <c r="AM442" s="140"/>
      <c r="AN442" s="140">
        <f t="shared" si="423"/>
        <v>0</v>
      </c>
      <c r="AO442" s="140"/>
      <c r="AP442" s="140">
        <f t="shared" si="424"/>
        <v>0</v>
      </c>
      <c r="AQ442" s="140"/>
      <c r="AR442" s="140">
        <f t="shared" si="425"/>
        <v>0</v>
      </c>
      <c r="AS442" s="140"/>
      <c r="AT442" s="140">
        <f t="shared" si="426"/>
        <v>0</v>
      </c>
      <c r="AU442" s="140"/>
      <c r="AV442" s="140">
        <f t="shared" si="427"/>
        <v>0</v>
      </c>
      <c r="AW442" s="140"/>
      <c r="AX442" s="140">
        <f t="shared" si="428"/>
        <v>0</v>
      </c>
      <c r="AY442" s="140"/>
      <c r="AZ442" s="140">
        <f t="shared" si="429"/>
        <v>0</v>
      </c>
      <c r="BA442" s="140"/>
      <c r="BB442" s="140">
        <f t="shared" si="430"/>
        <v>0</v>
      </c>
      <c r="BC442" s="140"/>
      <c r="BD442" s="140">
        <f t="shared" si="431"/>
        <v>0</v>
      </c>
      <c r="BE442" s="140"/>
      <c r="BF442" s="140">
        <f t="shared" si="432"/>
        <v>0</v>
      </c>
      <c r="BG442" s="141">
        <f t="shared" si="433"/>
        <v>0</v>
      </c>
      <c r="BH442" s="141" t="str">
        <f t="shared" si="434"/>
        <v/>
      </c>
      <c r="BI442" s="102"/>
    </row>
    <row r="443" spans="1:61" ht="26.25" customHeight="1">
      <c r="A443" s="101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92">
        <v>12</v>
      </c>
      <c r="AG443" s="190">
        <f t="shared" ref="AG443:AH443" si="445">B22</f>
        <v>0</v>
      </c>
      <c r="AH443" s="190">
        <f t="shared" si="445"/>
        <v>0</v>
      </c>
      <c r="AI443" s="140"/>
      <c r="AJ443" s="140">
        <f t="shared" si="421"/>
        <v>0</v>
      </c>
      <c r="AK443" s="140"/>
      <c r="AL443" s="140">
        <f t="shared" si="422"/>
        <v>0</v>
      </c>
      <c r="AM443" s="140"/>
      <c r="AN443" s="140">
        <f t="shared" si="423"/>
        <v>0</v>
      </c>
      <c r="AO443" s="140"/>
      <c r="AP443" s="140">
        <f t="shared" si="424"/>
        <v>0</v>
      </c>
      <c r="AQ443" s="140"/>
      <c r="AR443" s="140">
        <f t="shared" si="425"/>
        <v>0</v>
      </c>
      <c r="AS443" s="140"/>
      <c r="AT443" s="140">
        <f t="shared" si="426"/>
        <v>0</v>
      </c>
      <c r="AU443" s="140"/>
      <c r="AV443" s="140">
        <f t="shared" si="427"/>
        <v>0</v>
      </c>
      <c r="AW443" s="140"/>
      <c r="AX443" s="140">
        <f t="shared" si="428"/>
        <v>0</v>
      </c>
      <c r="AY443" s="140"/>
      <c r="AZ443" s="140">
        <f t="shared" si="429"/>
        <v>0</v>
      </c>
      <c r="BA443" s="140"/>
      <c r="BB443" s="140">
        <f t="shared" si="430"/>
        <v>0</v>
      </c>
      <c r="BC443" s="140"/>
      <c r="BD443" s="140">
        <f t="shared" si="431"/>
        <v>0</v>
      </c>
      <c r="BE443" s="140"/>
      <c r="BF443" s="140">
        <f t="shared" si="432"/>
        <v>0</v>
      </c>
      <c r="BG443" s="141">
        <f t="shared" si="433"/>
        <v>0</v>
      </c>
      <c r="BH443" s="141" t="str">
        <f t="shared" si="434"/>
        <v/>
      </c>
      <c r="BI443" s="102"/>
    </row>
    <row r="444" spans="1:61" ht="26.25" customHeight="1">
      <c r="A444" s="101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92">
        <v>13</v>
      </c>
      <c r="AG444" s="190">
        <f t="shared" ref="AG444:AH444" si="446">B23</f>
        <v>0</v>
      </c>
      <c r="AH444" s="190">
        <f t="shared" si="446"/>
        <v>0</v>
      </c>
      <c r="AI444" s="140"/>
      <c r="AJ444" s="140">
        <f t="shared" si="421"/>
        <v>0</v>
      </c>
      <c r="AK444" s="140"/>
      <c r="AL444" s="140">
        <f t="shared" si="422"/>
        <v>0</v>
      </c>
      <c r="AM444" s="140"/>
      <c r="AN444" s="140">
        <f t="shared" si="423"/>
        <v>0</v>
      </c>
      <c r="AO444" s="140"/>
      <c r="AP444" s="140">
        <f t="shared" si="424"/>
        <v>0</v>
      </c>
      <c r="AQ444" s="140"/>
      <c r="AR444" s="140">
        <f t="shared" si="425"/>
        <v>0</v>
      </c>
      <c r="AS444" s="140"/>
      <c r="AT444" s="140">
        <f t="shared" si="426"/>
        <v>0</v>
      </c>
      <c r="AU444" s="140"/>
      <c r="AV444" s="140">
        <f t="shared" si="427"/>
        <v>0</v>
      </c>
      <c r="AW444" s="140"/>
      <c r="AX444" s="140">
        <f t="shared" si="428"/>
        <v>0</v>
      </c>
      <c r="AY444" s="140"/>
      <c r="AZ444" s="140">
        <f t="shared" si="429"/>
        <v>0</v>
      </c>
      <c r="BA444" s="140"/>
      <c r="BB444" s="140">
        <f t="shared" si="430"/>
        <v>0</v>
      </c>
      <c r="BC444" s="140"/>
      <c r="BD444" s="140">
        <f t="shared" si="431"/>
        <v>0</v>
      </c>
      <c r="BE444" s="140"/>
      <c r="BF444" s="140">
        <f t="shared" si="432"/>
        <v>0</v>
      </c>
      <c r="BG444" s="141">
        <f t="shared" si="433"/>
        <v>0</v>
      </c>
      <c r="BH444" s="141" t="str">
        <f t="shared" si="434"/>
        <v/>
      </c>
      <c r="BI444" s="102"/>
    </row>
    <row r="445" spans="1:61" ht="26.25" customHeight="1">
      <c r="A445" s="101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92">
        <v>14</v>
      </c>
      <c r="AG445" s="190">
        <f t="shared" ref="AG445:AH445" si="447">B24</f>
        <v>0</v>
      </c>
      <c r="AH445" s="190">
        <f t="shared" si="447"/>
        <v>0</v>
      </c>
      <c r="AI445" s="140"/>
      <c r="AJ445" s="140">
        <f t="shared" si="421"/>
        <v>0</v>
      </c>
      <c r="AK445" s="140"/>
      <c r="AL445" s="140">
        <f t="shared" si="422"/>
        <v>0</v>
      </c>
      <c r="AM445" s="140"/>
      <c r="AN445" s="140">
        <f t="shared" si="423"/>
        <v>0</v>
      </c>
      <c r="AO445" s="140"/>
      <c r="AP445" s="140">
        <f t="shared" si="424"/>
        <v>0</v>
      </c>
      <c r="AQ445" s="140"/>
      <c r="AR445" s="140">
        <f t="shared" si="425"/>
        <v>0</v>
      </c>
      <c r="AS445" s="140"/>
      <c r="AT445" s="140">
        <f t="shared" si="426"/>
        <v>0</v>
      </c>
      <c r="AU445" s="140"/>
      <c r="AV445" s="140">
        <f t="shared" si="427"/>
        <v>0</v>
      </c>
      <c r="AW445" s="140"/>
      <c r="AX445" s="140">
        <f t="shared" si="428"/>
        <v>0</v>
      </c>
      <c r="AY445" s="140"/>
      <c r="AZ445" s="140">
        <f t="shared" si="429"/>
        <v>0</v>
      </c>
      <c r="BA445" s="140"/>
      <c r="BB445" s="140">
        <f t="shared" si="430"/>
        <v>0</v>
      </c>
      <c r="BC445" s="140"/>
      <c r="BD445" s="140">
        <f t="shared" si="431"/>
        <v>0</v>
      </c>
      <c r="BE445" s="140"/>
      <c r="BF445" s="140">
        <f t="shared" si="432"/>
        <v>0</v>
      </c>
      <c r="BG445" s="141">
        <f t="shared" si="433"/>
        <v>0</v>
      </c>
      <c r="BH445" s="141" t="str">
        <f t="shared" si="434"/>
        <v/>
      </c>
      <c r="BI445" s="102"/>
    </row>
    <row r="446" spans="1:61" ht="26.25" customHeight="1">
      <c r="A446" s="101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92">
        <v>15</v>
      </c>
      <c r="AG446" s="190">
        <f t="shared" ref="AG446:AH446" si="448">B25</f>
        <v>0</v>
      </c>
      <c r="AH446" s="190">
        <f t="shared" si="448"/>
        <v>0</v>
      </c>
      <c r="AI446" s="140"/>
      <c r="AJ446" s="140">
        <f t="shared" si="421"/>
        <v>0</v>
      </c>
      <c r="AK446" s="140"/>
      <c r="AL446" s="140">
        <f t="shared" si="422"/>
        <v>0</v>
      </c>
      <c r="AM446" s="140"/>
      <c r="AN446" s="140">
        <f t="shared" si="423"/>
        <v>0</v>
      </c>
      <c r="AO446" s="140"/>
      <c r="AP446" s="140">
        <f t="shared" si="424"/>
        <v>0</v>
      </c>
      <c r="AQ446" s="140"/>
      <c r="AR446" s="140">
        <f t="shared" si="425"/>
        <v>0</v>
      </c>
      <c r="AS446" s="140"/>
      <c r="AT446" s="140">
        <f t="shared" si="426"/>
        <v>0</v>
      </c>
      <c r="AU446" s="140"/>
      <c r="AV446" s="140">
        <f t="shared" si="427"/>
        <v>0</v>
      </c>
      <c r="AW446" s="140"/>
      <c r="AX446" s="140">
        <f t="shared" si="428"/>
        <v>0</v>
      </c>
      <c r="AY446" s="140"/>
      <c r="AZ446" s="140">
        <f t="shared" si="429"/>
        <v>0</v>
      </c>
      <c r="BA446" s="140"/>
      <c r="BB446" s="140">
        <f t="shared" si="430"/>
        <v>0</v>
      </c>
      <c r="BC446" s="140"/>
      <c r="BD446" s="140">
        <f t="shared" si="431"/>
        <v>0</v>
      </c>
      <c r="BE446" s="140"/>
      <c r="BF446" s="140">
        <f t="shared" si="432"/>
        <v>0</v>
      </c>
      <c r="BG446" s="141">
        <f t="shared" si="433"/>
        <v>0</v>
      </c>
      <c r="BH446" s="141" t="str">
        <f t="shared" si="434"/>
        <v/>
      </c>
      <c r="BI446" s="102"/>
    </row>
    <row r="447" spans="1:61" ht="26.25" customHeight="1">
      <c r="A447" s="101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92">
        <v>16</v>
      </c>
      <c r="AG447" s="190">
        <f t="shared" ref="AG447:AH447" si="449">B26</f>
        <v>0</v>
      </c>
      <c r="AH447" s="190">
        <f t="shared" si="449"/>
        <v>0</v>
      </c>
      <c r="AI447" s="140"/>
      <c r="AJ447" s="140">
        <f t="shared" si="421"/>
        <v>0</v>
      </c>
      <c r="AK447" s="140"/>
      <c r="AL447" s="140">
        <f t="shared" si="422"/>
        <v>0</v>
      </c>
      <c r="AM447" s="140"/>
      <c r="AN447" s="140">
        <f t="shared" si="423"/>
        <v>0</v>
      </c>
      <c r="AO447" s="140"/>
      <c r="AP447" s="140">
        <f t="shared" si="424"/>
        <v>0</v>
      </c>
      <c r="AQ447" s="140"/>
      <c r="AR447" s="140">
        <f t="shared" si="425"/>
        <v>0</v>
      </c>
      <c r="AS447" s="140"/>
      <c r="AT447" s="140">
        <f t="shared" si="426"/>
        <v>0</v>
      </c>
      <c r="AU447" s="140"/>
      <c r="AV447" s="140">
        <f t="shared" si="427"/>
        <v>0</v>
      </c>
      <c r="AW447" s="140"/>
      <c r="AX447" s="140">
        <f t="shared" si="428"/>
        <v>0</v>
      </c>
      <c r="AY447" s="140"/>
      <c r="AZ447" s="140">
        <f t="shared" si="429"/>
        <v>0</v>
      </c>
      <c r="BA447" s="140"/>
      <c r="BB447" s="140">
        <f t="shared" si="430"/>
        <v>0</v>
      </c>
      <c r="BC447" s="140"/>
      <c r="BD447" s="140">
        <f t="shared" si="431"/>
        <v>0</v>
      </c>
      <c r="BE447" s="140"/>
      <c r="BF447" s="140">
        <f t="shared" si="432"/>
        <v>0</v>
      </c>
      <c r="BG447" s="141">
        <f t="shared" si="433"/>
        <v>0</v>
      </c>
      <c r="BH447" s="141" t="str">
        <f t="shared" si="434"/>
        <v/>
      </c>
      <c r="BI447" s="102"/>
    </row>
    <row r="448" spans="1:61" ht="26.25" customHeight="1">
      <c r="A448" s="101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92">
        <v>17</v>
      </c>
      <c r="AG448" s="190">
        <f t="shared" ref="AG448:AH448" si="450">B27</f>
        <v>0</v>
      </c>
      <c r="AH448" s="190">
        <f t="shared" si="450"/>
        <v>0</v>
      </c>
      <c r="AI448" s="140"/>
      <c r="AJ448" s="140">
        <f t="shared" si="421"/>
        <v>0</v>
      </c>
      <c r="AK448" s="140"/>
      <c r="AL448" s="140">
        <f t="shared" si="422"/>
        <v>0</v>
      </c>
      <c r="AM448" s="140"/>
      <c r="AN448" s="140">
        <f t="shared" si="423"/>
        <v>0</v>
      </c>
      <c r="AO448" s="140"/>
      <c r="AP448" s="140">
        <f t="shared" si="424"/>
        <v>0</v>
      </c>
      <c r="AQ448" s="140"/>
      <c r="AR448" s="140">
        <f t="shared" si="425"/>
        <v>0</v>
      </c>
      <c r="AS448" s="140"/>
      <c r="AT448" s="140">
        <f t="shared" si="426"/>
        <v>0</v>
      </c>
      <c r="AU448" s="140"/>
      <c r="AV448" s="140">
        <f t="shared" si="427"/>
        <v>0</v>
      </c>
      <c r="AW448" s="140"/>
      <c r="AX448" s="140">
        <f t="shared" si="428"/>
        <v>0</v>
      </c>
      <c r="AY448" s="140"/>
      <c r="AZ448" s="140">
        <f t="shared" si="429"/>
        <v>0</v>
      </c>
      <c r="BA448" s="140"/>
      <c r="BB448" s="140">
        <f t="shared" si="430"/>
        <v>0</v>
      </c>
      <c r="BC448" s="140"/>
      <c r="BD448" s="140">
        <f t="shared" si="431"/>
        <v>0</v>
      </c>
      <c r="BE448" s="140"/>
      <c r="BF448" s="140">
        <f t="shared" si="432"/>
        <v>0</v>
      </c>
      <c r="BG448" s="141">
        <f t="shared" si="433"/>
        <v>0</v>
      </c>
      <c r="BH448" s="141" t="str">
        <f t="shared" si="434"/>
        <v/>
      </c>
      <c r="BI448" s="102"/>
    </row>
    <row r="449" spans="1:61" ht="26.25" customHeight="1">
      <c r="A449" s="101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92">
        <v>18</v>
      </c>
      <c r="AG449" s="190">
        <f t="shared" ref="AG449:AH449" si="451">B28</f>
        <v>0</v>
      </c>
      <c r="AH449" s="190">
        <f t="shared" si="451"/>
        <v>0</v>
      </c>
      <c r="AI449" s="140"/>
      <c r="AJ449" s="140">
        <f t="shared" si="421"/>
        <v>0</v>
      </c>
      <c r="AK449" s="140"/>
      <c r="AL449" s="140">
        <f t="shared" si="422"/>
        <v>0</v>
      </c>
      <c r="AM449" s="140"/>
      <c r="AN449" s="140">
        <f t="shared" si="423"/>
        <v>0</v>
      </c>
      <c r="AO449" s="140"/>
      <c r="AP449" s="140">
        <f t="shared" si="424"/>
        <v>0</v>
      </c>
      <c r="AQ449" s="140"/>
      <c r="AR449" s="140">
        <f t="shared" si="425"/>
        <v>0</v>
      </c>
      <c r="AS449" s="140"/>
      <c r="AT449" s="140">
        <f t="shared" si="426"/>
        <v>0</v>
      </c>
      <c r="AU449" s="140"/>
      <c r="AV449" s="140">
        <f t="shared" si="427"/>
        <v>0</v>
      </c>
      <c r="AW449" s="140"/>
      <c r="AX449" s="140">
        <f t="shared" si="428"/>
        <v>0</v>
      </c>
      <c r="AY449" s="140"/>
      <c r="AZ449" s="140">
        <f t="shared" si="429"/>
        <v>0</v>
      </c>
      <c r="BA449" s="140"/>
      <c r="BB449" s="140">
        <f t="shared" si="430"/>
        <v>0</v>
      </c>
      <c r="BC449" s="140"/>
      <c r="BD449" s="140">
        <f t="shared" si="431"/>
        <v>0</v>
      </c>
      <c r="BE449" s="140"/>
      <c r="BF449" s="140">
        <f t="shared" si="432"/>
        <v>0</v>
      </c>
      <c r="BG449" s="141">
        <f t="shared" si="433"/>
        <v>0</v>
      </c>
      <c r="BH449" s="141" t="str">
        <f t="shared" si="434"/>
        <v/>
      </c>
      <c r="BI449" s="102"/>
    </row>
    <row r="450" spans="1:61" ht="26.25" customHeight="1">
      <c r="A450" s="101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92">
        <v>19</v>
      </c>
      <c r="AG450" s="190">
        <f t="shared" ref="AG450:AH450" si="452">B29</f>
        <v>0</v>
      </c>
      <c r="AH450" s="190">
        <f t="shared" si="452"/>
        <v>0</v>
      </c>
      <c r="AI450" s="140"/>
      <c r="AJ450" s="140">
        <f t="shared" si="421"/>
        <v>0</v>
      </c>
      <c r="AK450" s="140"/>
      <c r="AL450" s="140">
        <f t="shared" si="422"/>
        <v>0</v>
      </c>
      <c r="AM450" s="140"/>
      <c r="AN450" s="140">
        <f t="shared" si="423"/>
        <v>0</v>
      </c>
      <c r="AO450" s="140"/>
      <c r="AP450" s="140">
        <f t="shared" si="424"/>
        <v>0</v>
      </c>
      <c r="AQ450" s="140"/>
      <c r="AR450" s="140">
        <f t="shared" si="425"/>
        <v>0</v>
      </c>
      <c r="AS450" s="140"/>
      <c r="AT450" s="140">
        <f t="shared" si="426"/>
        <v>0</v>
      </c>
      <c r="AU450" s="140"/>
      <c r="AV450" s="140">
        <f t="shared" si="427"/>
        <v>0</v>
      </c>
      <c r="AW450" s="140"/>
      <c r="AX450" s="140">
        <f t="shared" si="428"/>
        <v>0</v>
      </c>
      <c r="AY450" s="140"/>
      <c r="AZ450" s="140">
        <f t="shared" si="429"/>
        <v>0</v>
      </c>
      <c r="BA450" s="140"/>
      <c r="BB450" s="140">
        <f t="shared" si="430"/>
        <v>0</v>
      </c>
      <c r="BC450" s="140"/>
      <c r="BD450" s="140">
        <f t="shared" si="431"/>
        <v>0</v>
      </c>
      <c r="BE450" s="140"/>
      <c r="BF450" s="140">
        <f t="shared" si="432"/>
        <v>0</v>
      </c>
      <c r="BG450" s="141">
        <f t="shared" si="433"/>
        <v>0</v>
      </c>
      <c r="BH450" s="141" t="str">
        <f t="shared" si="434"/>
        <v/>
      </c>
      <c r="BI450" s="102"/>
    </row>
    <row r="451" spans="1:61" ht="26.25" customHeight="1">
      <c r="A451" s="101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92">
        <v>20</v>
      </c>
      <c r="AG451" s="190">
        <f t="shared" ref="AG451:AH451" si="453">B30</f>
        <v>0</v>
      </c>
      <c r="AH451" s="190">
        <f t="shared" si="453"/>
        <v>0</v>
      </c>
      <c r="AI451" s="140"/>
      <c r="AJ451" s="140">
        <f t="shared" si="421"/>
        <v>0</v>
      </c>
      <c r="AK451" s="140"/>
      <c r="AL451" s="140">
        <f t="shared" si="422"/>
        <v>0</v>
      </c>
      <c r="AM451" s="140"/>
      <c r="AN451" s="140">
        <f t="shared" si="423"/>
        <v>0</v>
      </c>
      <c r="AO451" s="140"/>
      <c r="AP451" s="140">
        <f t="shared" si="424"/>
        <v>0</v>
      </c>
      <c r="AQ451" s="140"/>
      <c r="AR451" s="140">
        <f t="shared" si="425"/>
        <v>0</v>
      </c>
      <c r="AS451" s="140"/>
      <c r="AT451" s="140">
        <f t="shared" si="426"/>
        <v>0</v>
      </c>
      <c r="AU451" s="140"/>
      <c r="AV451" s="140">
        <f t="shared" si="427"/>
        <v>0</v>
      </c>
      <c r="AW451" s="140"/>
      <c r="AX451" s="140">
        <f t="shared" si="428"/>
        <v>0</v>
      </c>
      <c r="AY451" s="140"/>
      <c r="AZ451" s="140">
        <f t="shared" si="429"/>
        <v>0</v>
      </c>
      <c r="BA451" s="140"/>
      <c r="BB451" s="140">
        <f t="shared" si="430"/>
        <v>0</v>
      </c>
      <c r="BC451" s="140"/>
      <c r="BD451" s="140">
        <f t="shared" si="431"/>
        <v>0</v>
      </c>
      <c r="BE451" s="140"/>
      <c r="BF451" s="140">
        <f t="shared" si="432"/>
        <v>0</v>
      </c>
      <c r="BG451" s="141">
        <f t="shared" si="433"/>
        <v>0</v>
      </c>
      <c r="BH451" s="141" t="str">
        <f t="shared" si="434"/>
        <v/>
      </c>
      <c r="BI451" s="102"/>
    </row>
    <row r="452" spans="1:61" ht="26.25" customHeight="1">
      <c r="A452" s="101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92">
        <v>21</v>
      </c>
      <c r="AG452" s="190">
        <f t="shared" ref="AG452:AH452" si="454">B31</f>
        <v>0</v>
      </c>
      <c r="AH452" s="190">
        <f t="shared" si="454"/>
        <v>0</v>
      </c>
      <c r="AI452" s="140"/>
      <c r="AJ452" s="140">
        <f t="shared" si="421"/>
        <v>0</v>
      </c>
      <c r="AK452" s="140"/>
      <c r="AL452" s="140">
        <f t="shared" si="422"/>
        <v>0</v>
      </c>
      <c r="AM452" s="140"/>
      <c r="AN452" s="140">
        <f t="shared" si="423"/>
        <v>0</v>
      </c>
      <c r="AO452" s="140"/>
      <c r="AP452" s="140">
        <f t="shared" si="424"/>
        <v>0</v>
      </c>
      <c r="AQ452" s="140"/>
      <c r="AR452" s="140">
        <f t="shared" si="425"/>
        <v>0</v>
      </c>
      <c r="AS452" s="140"/>
      <c r="AT452" s="140">
        <f t="shared" si="426"/>
        <v>0</v>
      </c>
      <c r="AU452" s="140"/>
      <c r="AV452" s="140">
        <f t="shared" si="427"/>
        <v>0</v>
      </c>
      <c r="AW452" s="140"/>
      <c r="AX452" s="140">
        <f t="shared" si="428"/>
        <v>0</v>
      </c>
      <c r="AY452" s="140"/>
      <c r="AZ452" s="140">
        <f t="shared" si="429"/>
        <v>0</v>
      </c>
      <c r="BA452" s="140"/>
      <c r="BB452" s="140">
        <f t="shared" si="430"/>
        <v>0</v>
      </c>
      <c r="BC452" s="140"/>
      <c r="BD452" s="140">
        <f t="shared" si="431"/>
        <v>0</v>
      </c>
      <c r="BE452" s="140"/>
      <c r="BF452" s="140">
        <f t="shared" si="432"/>
        <v>0</v>
      </c>
      <c r="BG452" s="141">
        <f t="shared" si="433"/>
        <v>0</v>
      </c>
      <c r="BH452" s="141" t="str">
        <f t="shared" si="434"/>
        <v/>
      </c>
      <c r="BI452" s="102"/>
    </row>
    <row r="453" spans="1:61" ht="26.25" customHeight="1">
      <c r="A453" s="101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92">
        <v>22</v>
      </c>
      <c r="AG453" s="190">
        <f t="shared" ref="AG453:AH453" si="455">B32</f>
        <v>0</v>
      </c>
      <c r="AH453" s="190">
        <f t="shared" si="455"/>
        <v>0</v>
      </c>
      <c r="AI453" s="140"/>
      <c r="AJ453" s="140">
        <f t="shared" si="421"/>
        <v>0</v>
      </c>
      <c r="AK453" s="140"/>
      <c r="AL453" s="140">
        <f t="shared" si="422"/>
        <v>0</v>
      </c>
      <c r="AM453" s="140"/>
      <c r="AN453" s="140">
        <f t="shared" si="423"/>
        <v>0</v>
      </c>
      <c r="AO453" s="140"/>
      <c r="AP453" s="140">
        <f t="shared" si="424"/>
        <v>0</v>
      </c>
      <c r="AQ453" s="140"/>
      <c r="AR453" s="140">
        <f t="shared" si="425"/>
        <v>0</v>
      </c>
      <c r="AS453" s="140"/>
      <c r="AT453" s="140">
        <f t="shared" si="426"/>
        <v>0</v>
      </c>
      <c r="AU453" s="140"/>
      <c r="AV453" s="140">
        <f t="shared" si="427"/>
        <v>0</v>
      </c>
      <c r="AW453" s="140"/>
      <c r="AX453" s="140">
        <f t="shared" si="428"/>
        <v>0</v>
      </c>
      <c r="AY453" s="140"/>
      <c r="AZ453" s="140">
        <f t="shared" si="429"/>
        <v>0</v>
      </c>
      <c r="BA453" s="140"/>
      <c r="BB453" s="140">
        <f t="shared" si="430"/>
        <v>0</v>
      </c>
      <c r="BC453" s="140"/>
      <c r="BD453" s="140">
        <f t="shared" si="431"/>
        <v>0</v>
      </c>
      <c r="BE453" s="140"/>
      <c r="BF453" s="140">
        <f t="shared" si="432"/>
        <v>0</v>
      </c>
      <c r="BG453" s="141">
        <f t="shared" si="433"/>
        <v>0</v>
      </c>
      <c r="BH453" s="141" t="str">
        <f t="shared" si="434"/>
        <v/>
      </c>
      <c r="BI453" s="102"/>
    </row>
    <row r="454" spans="1:61" ht="26.25" customHeight="1">
      <c r="A454" s="101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92">
        <v>23</v>
      </c>
      <c r="AG454" s="190">
        <f t="shared" ref="AG454:AH454" si="456">B33</f>
        <v>0</v>
      </c>
      <c r="AH454" s="190">
        <f t="shared" si="456"/>
        <v>0</v>
      </c>
      <c r="AI454" s="140"/>
      <c r="AJ454" s="140">
        <f t="shared" si="421"/>
        <v>0</v>
      </c>
      <c r="AK454" s="140"/>
      <c r="AL454" s="140">
        <f t="shared" si="422"/>
        <v>0</v>
      </c>
      <c r="AM454" s="140"/>
      <c r="AN454" s="140">
        <f t="shared" si="423"/>
        <v>0</v>
      </c>
      <c r="AO454" s="140"/>
      <c r="AP454" s="140">
        <f t="shared" si="424"/>
        <v>0</v>
      </c>
      <c r="AQ454" s="140"/>
      <c r="AR454" s="140">
        <f t="shared" si="425"/>
        <v>0</v>
      </c>
      <c r="AS454" s="140"/>
      <c r="AT454" s="140">
        <f t="shared" si="426"/>
        <v>0</v>
      </c>
      <c r="AU454" s="140"/>
      <c r="AV454" s="140">
        <f t="shared" si="427"/>
        <v>0</v>
      </c>
      <c r="AW454" s="140"/>
      <c r="AX454" s="140">
        <f t="shared" si="428"/>
        <v>0</v>
      </c>
      <c r="AY454" s="140"/>
      <c r="AZ454" s="140">
        <f t="shared" si="429"/>
        <v>0</v>
      </c>
      <c r="BA454" s="140"/>
      <c r="BB454" s="140">
        <f t="shared" si="430"/>
        <v>0</v>
      </c>
      <c r="BC454" s="140"/>
      <c r="BD454" s="140">
        <f t="shared" si="431"/>
        <v>0</v>
      </c>
      <c r="BE454" s="140"/>
      <c r="BF454" s="140">
        <f t="shared" si="432"/>
        <v>0</v>
      </c>
      <c r="BG454" s="141">
        <f t="shared" si="433"/>
        <v>0</v>
      </c>
      <c r="BH454" s="141" t="str">
        <f t="shared" si="434"/>
        <v/>
      </c>
      <c r="BI454" s="102"/>
    </row>
    <row r="455" spans="1:61" ht="26.25" customHeight="1">
      <c r="A455" s="101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92">
        <v>24</v>
      </c>
      <c r="AG455" s="190">
        <f t="shared" ref="AG455:AH455" si="457">B34</f>
        <v>0</v>
      </c>
      <c r="AH455" s="190">
        <f t="shared" si="457"/>
        <v>0</v>
      </c>
      <c r="AI455" s="140"/>
      <c r="AJ455" s="140">
        <f t="shared" si="421"/>
        <v>0</v>
      </c>
      <c r="AK455" s="140"/>
      <c r="AL455" s="140">
        <f t="shared" si="422"/>
        <v>0</v>
      </c>
      <c r="AM455" s="140"/>
      <c r="AN455" s="140">
        <f t="shared" si="423"/>
        <v>0</v>
      </c>
      <c r="AO455" s="140"/>
      <c r="AP455" s="140">
        <f t="shared" si="424"/>
        <v>0</v>
      </c>
      <c r="AQ455" s="140"/>
      <c r="AR455" s="140">
        <f t="shared" si="425"/>
        <v>0</v>
      </c>
      <c r="AS455" s="140"/>
      <c r="AT455" s="140">
        <f t="shared" si="426"/>
        <v>0</v>
      </c>
      <c r="AU455" s="140"/>
      <c r="AV455" s="140">
        <f t="shared" si="427"/>
        <v>0</v>
      </c>
      <c r="AW455" s="140"/>
      <c r="AX455" s="140">
        <f t="shared" si="428"/>
        <v>0</v>
      </c>
      <c r="AY455" s="140"/>
      <c r="AZ455" s="140">
        <f t="shared" si="429"/>
        <v>0</v>
      </c>
      <c r="BA455" s="140"/>
      <c r="BB455" s="140">
        <f t="shared" si="430"/>
        <v>0</v>
      </c>
      <c r="BC455" s="140"/>
      <c r="BD455" s="140">
        <f t="shared" si="431"/>
        <v>0</v>
      </c>
      <c r="BE455" s="140"/>
      <c r="BF455" s="140">
        <f t="shared" si="432"/>
        <v>0</v>
      </c>
      <c r="BG455" s="141">
        <f t="shared" si="433"/>
        <v>0</v>
      </c>
      <c r="BH455" s="141" t="str">
        <f t="shared" si="434"/>
        <v/>
      </c>
      <c r="BI455" s="102"/>
    </row>
    <row r="456" spans="1:61" ht="26.25" customHeight="1">
      <c r="A456" s="101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92">
        <v>25</v>
      </c>
      <c r="AG456" s="190">
        <f t="shared" ref="AG456:AH456" si="458">B35</f>
        <v>0</v>
      </c>
      <c r="AH456" s="190">
        <f t="shared" si="458"/>
        <v>0</v>
      </c>
      <c r="AI456" s="140"/>
      <c r="AJ456" s="140">
        <f t="shared" si="421"/>
        <v>0</v>
      </c>
      <c r="AK456" s="140"/>
      <c r="AL456" s="140">
        <f t="shared" si="422"/>
        <v>0</v>
      </c>
      <c r="AM456" s="140"/>
      <c r="AN456" s="140">
        <f t="shared" si="423"/>
        <v>0</v>
      </c>
      <c r="AO456" s="140"/>
      <c r="AP456" s="140">
        <f t="shared" si="424"/>
        <v>0</v>
      </c>
      <c r="AQ456" s="140"/>
      <c r="AR456" s="140">
        <f t="shared" si="425"/>
        <v>0</v>
      </c>
      <c r="AS456" s="140"/>
      <c r="AT456" s="140">
        <f t="shared" si="426"/>
        <v>0</v>
      </c>
      <c r="AU456" s="140"/>
      <c r="AV456" s="140">
        <f t="shared" si="427"/>
        <v>0</v>
      </c>
      <c r="AW456" s="140"/>
      <c r="AX456" s="140">
        <f t="shared" si="428"/>
        <v>0</v>
      </c>
      <c r="AY456" s="140"/>
      <c r="AZ456" s="140">
        <f t="shared" si="429"/>
        <v>0</v>
      </c>
      <c r="BA456" s="140"/>
      <c r="BB456" s="140">
        <f t="shared" si="430"/>
        <v>0</v>
      </c>
      <c r="BC456" s="140"/>
      <c r="BD456" s="140">
        <f t="shared" si="431"/>
        <v>0</v>
      </c>
      <c r="BE456" s="140"/>
      <c r="BF456" s="140">
        <f t="shared" si="432"/>
        <v>0</v>
      </c>
      <c r="BG456" s="141">
        <f t="shared" si="433"/>
        <v>0</v>
      </c>
      <c r="BH456" s="141" t="str">
        <f t="shared" si="434"/>
        <v/>
      </c>
      <c r="BI456" s="102"/>
    </row>
    <row r="457" spans="1:61" ht="26.25" customHeight="1">
      <c r="A457" s="101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92">
        <v>26</v>
      </c>
      <c r="AG457" s="190">
        <f t="shared" ref="AG457:AH457" si="459">B36</f>
        <v>0</v>
      </c>
      <c r="AH457" s="190">
        <f t="shared" si="459"/>
        <v>0</v>
      </c>
      <c r="AI457" s="140"/>
      <c r="AJ457" s="140">
        <f t="shared" si="421"/>
        <v>0</v>
      </c>
      <c r="AK457" s="140"/>
      <c r="AL457" s="140">
        <f t="shared" si="422"/>
        <v>0</v>
      </c>
      <c r="AM457" s="140"/>
      <c r="AN457" s="140">
        <f t="shared" si="423"/>
        <v>0</v>
      </c>
      <c r="AO457" s="140"/>
      <c r="AP457" s="140">
        <f t="shared" si="424"/>
        <v>0</v>
      </c>
      <c r="AQ457" s="140"/>
      <c r="AR457" s="140">
        <f t="shared" si="425"/>
        <v>0</v>
      </c>
      <c r="AS457" s="140"/>
      <c r="AT457" s="140">
        <f t="shared" si="426"/>
        <v>0</v>
      </c>
      <c r="AU457" s="140"/>
      <c r="AV457" s="140">
        <f t="shared" si="427"/>
        <v>0</v>
      </c>
      <c r="AW457" s="140"/>
      <c r="AX457" s="140">
        <f t="shared" si="428"/>
        <v>0</v>
      </c>
      <c r="AY457" s="140"/>
      <c r="AZ457" s="140">
        <f t="shared" si="429"/>
        <v>0</v>
      </c>
      <c r="BA457" s="140"/>
      <c r="BB457" s="140">
        <f t="shared" si="430"/>
        <v>0</v>
      </c>
      <c r="BC457" s="140"/>
      <c r="BD457" s="140">
        <f t="shared" si="431"/>
        <v>0</v>
      </c>
      <c r="BE457" s="140"/>
      <c r="BF457" s="140">
        <f t="shared" si="432"/>
        <v>0</v>
      </c>
      <c r="BG457" s="141">
        <f t="shared" si="433"/>
        <v>0</v>
      </c>
      <c r="BH457" s="141" t="str">
        <f t="shared" si="434"/>
        <v/>
      </c>
      <c r="BI457" s="102"/>
    </row>
    <row r="458" spans="1:61" ht="26.25" customHeight="1">
      <c r="A458" s="101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92">
        <v>27</v>
      </c>
      <c r="AG458" s="190">
        <f t="shared" ref="AG458:AH458" si="460">B37</f>
        <v>0</v>
      </c>
      <c r="AH458" s="190">
        <f t="shared" si="460"/>
        <v>0</v>
      </c>
      <c r="AI458" s="140"/>
      <c r="AJ458" s="140">
        <f t="shared" si="421"/>
        <v>0</v>
      </c>
      <c r="AK458" s="140"/>
      <c r="AL458" s="140">
        <f t="shared" si="422"/>
        <v>0</v>
      </c>
      <c r="AM458" s="140"/>
      <c r="AN458" s="140">
        <f t="shared" si="423"/>
        <v>0</v>
      </c>
      <c r="AO458" s="140"/>
      <c r="AP458" s="140">
        <f t="shared" si="424"/>
        <v>0</v>
      </c>
      <c r="AQ458" s="140"/>
      <c r="AR458" s="140">
        <f t="shared" si="425"/>
        <v>0</v>
      </c>
      <c r="AS458" s="140"/>
      <c r="AT458" s="140">
        <f t="shared" si="426"/>
        <v>0</v>
      </c>
      <c r="AU458" s="140"/>
      <c r="AV458" s="140">
        <f t="shared" si="427"/>
        <v>0</v>
      </c>
      <c r="AW458" s="140"/>
      <c r="AX458" s="140">
        <f t="shared" si="428"/>
        <v>0</v>
      </c>
      <c r="AY458" s="140"/>
      <c r="AZ458" s="140">
        <f t="shared" si="429"/>
        <v>0</v>
      </c>
      <c r="BA458" s="140"/>
      <c r="BB458" s="140">
        <f t="shared" si="430"/>
        <v>0</v>
      </c>
      <c r="BC458" s="140"/>
      <c r="BD458" s="140">
        <f t="shared" si="431"/>
        <v>0</v>
      </c>
      <c r="BE458" s="140"/>
      <c r="BF458" s="140">
        <f t="shared" si="432"/>
        <v>0</v>
      </c>
      <c r="BG458" s="141">
        <f t="shared" si="433"/>
        <v>0</v>
      </c>
      <c r="BH458" s="141" t="str">
        <f t="shared" si="434"/>
        <v/>
      </c>
      <c r="BI458" s="102"/>
    </row>
    <row r="459" spans="1:61" ht="26.25" customHeight="1">
      <c r="A459" s="101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92">
        <v>28</v>
      </c>
      <c r="AG459" s="190">
        <f t="shared" ref="AG459:AH459" si="461">B38</f>
        <v>0</v>
      </c>
      <c r="AH459" s="190">
        <f t="shared" si="461"/>
        <v>0</v>
      </c>
      <c r="AI459" s="140"/>
      <c r="AJ459" s="140">
        <f t="shared" si="421"/>
        <v>0</v>
      </c>
      <c r="AK459" s="140"/>
      <c r="AL459" s="140">
        <f t="shared" si="422"/>
        <v>0</v>
      </c>
      <c r="AM459" s="140"/>
      <c r="AN459" s="140">
        <f t="shared" si="423"/>
        <v>0</v>
      </c>
      <c r="AO459" s="140"/>
      <c r="AP459" s="140">
        <f t="shared" si="424"/>
        <v>0</v>
      </c>
      <c r="AQ459" s="140"/>
      <c r="AR459" s="140">
        <f t="shared" si="425"/>
        <v>0</v>
      </c>
      <c r="AS459" s="140"/>
      <c r="AT459" s="140">
        <f t="shared" si="426"/>
        <v>0</v>
      </c>
      <c r="AU459" s="140"/>
      <c r="AV459" s="140">
        <f t="shared" si="427"/>
        <v>0</v>
      </c>
      <c r="AW459" s="140"/>
      <c r="AX459" s="140">
        <f t="shared" si="428"/>
        <v>0</v>
      </c>
      <c r="AY459" s="140"/>
      <c r="AZ459" s="140">
        <f t="shared" si="429"/>
        <v>0</v>
      </c>
      <c r="BA459" s="140"/>
      <c r="BB459" s="140">
        <f t="shared" si="430"/>
        <v>0</v>
      </c>
      <c r="BC459" s="140"/>
      <c r="BD459" s="140">
        <f t="shared" si="431"/>
        <v>0</v>
      </c>
      <c r="BE459" s="140"/>
      <c r="BF459" s="140">
        <f t="shared" si="432"/>
        <v>0</v>
      </c>
      <c r="BG459" s="141">
        <f t="shared" si="433"/>
        <v>0</v>
      </c>
      <c r="BH459" s="141" t="str">
        <f t="shared" si="434"/>
        <v/>
      </c>
      <c r="BI459" s="102"/>
    </row>
    <row r="460" spans="1:61" ht="26.25" customHeight="1">
      <c r="A460" s="101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92">
        <v>29</v>
      </c>
      <c r="AG460" s="190" t="str">
        <f t="shared" ref="AG460:AH460" si="462">B39</f>
        <v>0</v>
      </c>
      <c r="AH460" s="190">
        <f t="shared" si="462"/>
        <v>0</v>
      </c>
      <c r="AI460" s="140"/>
      <c r="AJ460" s="140">
        <f t="shared" si="421"/>
        <v>0</v>
      </c>
      <c r="AK460" s="140"/>
      <c r="AL460" s="140">
        <f t="shared" si="422"/>
        <v>0</v>
      </c>
      <c r="AM460" s="140"/>
      <c r="AN460" s="140">
        <f t="shared" si="423"/>
        <v>0</v>
      </c>
      <c r="AO460" s="140"/>
      <c r="AP460" s="140">
        <f t="shared" si="424"/>
        <v>0</v>
      </c>
      <c r="AQ460" s="140"/>
      <c r="AR460" s="140">
        <f t="shared" si="425"/>
        <v>0</v>
      </c>
      <c r="AS460" s="140"/>
      <c r="AT460" s="140">
        <f t="shared" si="426"/>
        <v>0</v>
      </c>
      <c r="AU460" s="140"/>
      <c r="AV460" s="140">
        <f t="shared" si="427"/>
        <v>0</v>
      </c>
      <c r="AW460" s="140"/>
      <c r="AX460" s="140">
        <f t="shared" si="428"/>
        <v>0</v>
      </c>
      <c r="AY460" s="140"/>
      <c r="AZ460" s="140">
        <f t="shared" si="429"/>
        <v>0</v>
      </c>
      <c r="BA460" s="140"/>
      <c r="BB460" s="140">
        <f t="shared" si="430"/>
        <v>0</v>
      </c>
      <c r="BC460" s="140"/>
      <c r="BD460" s="140">
        <f t="shared" si="431"/>
        <v>0</v>
      </c>
      <c r="BE460" s="140"/>
      <c r="BF460" s="140">
        <f t="shared" si="432"/>
        <v>0</v>
      </c>
      <c r="BG460" s="141">
        <f t="shared" si="433"/>
        <v>0</v>
      </c>
      <c r="BH460" s="141" t="str">
        <f t="shared" si="434"/>
        <v/>
      </c>
      <c r="BI460" s="102"/>
    </row>
    <row r="461" spans="1:61" ht="26.25" customHeight="1">
      <c r="A461" s="101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92">
        <v>30</v>
      </c>
      <c r="AG461" s="190" t="str">
        <f t="shared" ref="AG461:AH461" si="463">B40</f>
        <v>0</v>
      </c>
      <c r="AH461" s="190">
        <f t="shared" si="463"/>
        <v>0</v>
      </c>
      <c r="AI461" s="140"/>
      <c r="AJ461" s="140">
        <f t="shared" si="421"/>
        <v>0</v>
      </c>
      <c r="AK461" s="140"/>
      <c r="AL461" s="140">
        <f t="shared" si="422"/>
        <v>0</v>
      </c>
      <c r="AM461" s="140"/>
      <c r="AN461" s="140">
        <f t="shared" si="423"/>
        <v>0</v>
      </c>
      <c r="AO461" s="140"/>
      <c r="AP461" s="140">
        <f t="shared" si="424"/>
        <v>0</v>
      </c>
      <c r="AQ461" s="140"/>
      <c r="AR461" s="140">
        <f t="shared" si="425"/>
        <v>0</v>
      </c>
      <c r="AS461" s="140"/>
      <c r="AT461" s="140">
        <f t="shared" si="426"/>
        <v>0</v>
      </c>
      <c r="AU461" s="140"/>
      <c r="AV461" s="140">
        <f t="shared" si="427"/>
        <v>0</v>
      </c>
      <c r="AW461" s="140"/>
      <c r="AX461" s="140">
        <f t="shared" si="428"/>
        <v>0</v>
      </c>
      <c r="AY461" s="140"/>
      <c r="AZ461" s="140">
        <f t="shared" si="429"/>
        <v>0</v>
      </c>
      <c r="BA461" s="140"/>
      <c r="BB461" s="140">
        <f t="shared" si="430"/>
        <v>0</v>
      </c>
      <c r="BC461" s="140"/>
      <c r="BD461" s="140">
        <f t="shared" si="431"/>
        <v>0</v>
      </c>
      <c r="BE461" s="140"/>
      <c r="BF461" s="140">
        <f t="shared" si="432"/>
        <v>0</v>
      </c>
      <c r="BG461" s="141">
        <f t="shared" si="433"/>
        <v>0</v>
      </c>
      <c r="BH461" s="141" t="str">
        <f t="shared" si="434"/>
        <v/>
      </c>
      <c r="BI461" s="102"/>
    </row>
    <row r="462" spans="1:61" ht="26.25" customHeight="1">
      <c r="A462" s="101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92">
        <v>31</v>
      </c>
      <c r="AG462" s="190" t="str">
        <f t="shared" ref="AG462:AH462" si="464">B41</f>
        <v>0</v>
      </c>
      <c r="AH462" s="190">
        <f t="shared" si="464"/>
        <v>0</v>
      </c>
      <c r="AI462" s="140"/>
      <c r="AJ462" s="140">
        <f t="shared" si="421"/>
        <v>0</v>
      </c>
      <c r="AK462" s="140"/>
      <c r="AL462" s="140">
        <f t="shared" si="422"/>
        <v>0</v>
      </c>
      <c r="AM462" s="140"/>
      <c r="AN462" s="140">
        <f t="shared" si="423"/>
        <v>0</v>
      </c>
      <c r="AO462" s="140"/>
      <c r="AP462" s="140">
        <f t="shared" si="424"/>
        <v>0</v>
      </c>
      <c r="AQ462" s="140"/>
      <c r="AR462" s="140">
        <f t="shared" si="425"/>
        <v>0</v>
      </c>
      <c r="AS462" s="140"/>
      <c r="AT462" s="140">
        <f t="shared" si="426"/>
        <v>0</v>
      </c>
      <c r="AU462" s="140"/>
      <c r="AV462" s="140">
        <f t="shared" si="427"/>
        <v>0</v>
      </c>
      <c r="AW462" s="140"/>
      <c r="AX462" s="140">
        <f t="shared" si="428"/>
        <v>0</v>
      </c>
      <c r="AY462" s="140"/>
      <c r="AZ462" s="140">
        <f t="shared" si="429"/>
        <v>0</v>
      </c>
      <c r="BA462" s="140"/>
      <c r="BB462" s="140">
        <f t="shared" si="430"/>
        <v>0</v>
      </c>
      <c r="BC462" s="140"/>
      <c r="BD462" s="140">
        <f t="shared" si="431"/>
        <v>0</v>
      </c>
      <c r="BE462" s="140"/>
      <c r="BF462" s="140">
        <f t="shared" si="432"/>
        <v>0</v>
      </c>
      <c r="BG462" s="141">
        <f t="shared" si="433"/>
        <v>0</v>
      </c>
      <c r="BH462" s="141" t="str">
        <f t="shared" si="434"/>
        <v/>
      </c>
      <c r="BI462" s="102"/>
    </row>
    <row r="463" spans="1:61" ht="26.25" customHeight="1">
      <c r="A463" s="101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92">
        <v>32</v>
      </c>
      <c r="AG463" s="190" t="str">
        <f t="shared" ref="AG463:AH463" si="465">B42</f>
        <v>0</v>
      </c>
      <c r="AH463" s="190">
        <f t="shared" si="465"/>
        <v>0</v>
      </c>
      <c r="AI463" s="140"/>
      <c r="AJ463" s="140">
        <f t="shared" si="421"/>
        <v>0</v>
      </c>
      <c r="AK463" s="140"/>
      <c r="AL463" s="140">
        <f t="shared" si="422"/>
        <v>0</v>
      </c>
      <c r="AM463" s="140"/>
      <c r="AN463" s="140">
        <f t="shared" si="423"/>
        <v>0</v>
      </c>
      <c r="AO463" s="140"/>
      <c r="AP463" s="140">
        <f t="shared" si="424"/>
        <v>0</v>
      </c>
      <c r="AQ463" s="143"/>
      <c r="AR463" s="140">
        <f t="shared" si="425"/>
        <v>0</v>
      </c>
      <c r="AS463" s="143"/>
      <c r="AT463" s="140">
        <f t="shared" si="426"/>
        <v>0</v>
      </c>
      <c r="AU463" s="143"/>
      <c r="AV463" s="140">
        <f t="shared" si="427"/>
        <v>0</v>
      </c>
      <c r="AW463" s="143"/>
      <c r="AX463" s="140">
        <f t="shared" si="428"/>
        <v>0</v>
      </c>
      <c r="AY463" s="140"/>
      <c r="AZ463" s="140">
        <f t="shared" si="429"/>
        <v>0</v>
      </c>
      <c r="BA463" s="140"/>
      <c r="BB463" s="140">
        <f t="shared" si="430"/>
        <v>0</v>
      </c>
      <c r="BC463" s="140"/>
      <c r="BD463" s="140">
        <f t="shared" si="431"/>
        <v>0</v>
      </c>
      <c r="BE463" s="140"/>
      <c r="BF463" s="140">
        <f t="shared" si="432"/>
        <v>0</v>
      </c>
      <c r="BG463" s="141">
        <f t="shared" si="433"/>
        <v>0</v>
      </c>
      <c r="BH463" s="141" t="str">
        <f t="shared" si="434"/>
        <v/>
      </c>
      <c r="BI463" s="102"/>
    </row>
    <row r="464" spans="1:61" ht="26.25" customHeight="1">
      <c r="A464" s="101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92">
        <v>33</v>
      </c>
      <c r="AG464" s="190" t="str">
        <f t="shared" ref="AG464:AH464" si="466">B43</f>
        <v>0</v>
      </c>
      <c r="AH464" s="190">
        <f t="shared" si="466"/>
        <v>0</v>
      </c>
      <c r="AI464" s="140"/>
      <c r="AJ464" s="140">
        <f t="shared" si="421"/>
        <v>0</v>
      </c>
      <c r="AK464" s="140"/>
      <c r="AL464" s="140">
        <f t="shared" si="422"/>
        <v>0</v>
      </c>
      <c r="AM464" s="140"/>
      <c r="AN464" s="140">
        <f t="shared" si="423"/>
        <v>0</v>
      </c>
      <c r="AO464" s="140"/>
      <c r="AP464" s="140">
        <f t="shared" si="424"/>
        <v>0</v>
      </c>
      <c r="AQ464" s="143"/>
      <c r="AR464" s="140">
        <f t="shared" si="425"/>
        <v>0</v>
      </c>
      <c r="AS464" s="143"/>
      <c r="AT464" s="140">
        <f t="shared" si="426"/>
        <v>0</v>
      </c>
      <c r="AU464" s="143"/>
      <c r="AV464" s="140">
        <f t="shared" si="427"/>
        <v>0</v>
      </c>
      <c r="AW464" s="143"/>
      <c r="AX464" s="140">
        <f t="shared" si="428"/>
        <v>0</v>
      </c>
      <c r="AY464" s="140"/>
      <c r="AZ464" s="140">
        <f t="shared" si="429"/>
        <v>0</v>
      </c>
      <c r="BA464" s="140"/>
      <c r="BB464" s="140">
        <f t="shared" si="430"/>
        <v>0</v>
      </c>
      <c r="BC464" s="140"/>
      <c r="BD464" s="140">
        <f t="shared" si="431"/>
        <v>0</v>
      </c>
      <c r="BE464" s="140"/>
      <c r="BF464" s="140">
        <f t="shared" si="432"/>
        <v>0</v>
      </c>
      <c r="BG464" s="141">
        <f t="shared" si="433"/>
        <v>0</v>
      </c>
      <c r="BH464" s="141" t="str">
        <f t="shared" si="434"/>
        <v/>
      </c>
      <c r="BI464" s="102"/>
    </row>
    <row r="465" spans="1:61" ht="26.25" customHeight="1">
      <c r="A465" s="101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92">
        <v>34</v>
      </c>
      <c r="AG465" s="190" t="str">
        <f t="shared" ref="AG465:AH465" si="467">B44</f>
        <v>0</v>
      </c>
      <c r="AH465" s="190">
        <f t="shared" si="467"/>
        <v>0</v>
      </c>
      <c r="AI465" s="140"/>
      <c r="AJ465" s="140">
        <f t="shared" si="421"/>
        <v>0</v>
      </c>
      <c r="AK465" s="140"/>
      <c r="AL465" s="140">
        <f t="shared" si="422"/>
        <v>0</v>
      </c>
      <c r="AM465" s="140"/>
      <c r="AN465" s="140">
        <f t="shared" si="423"/>
        <v>0</v>
      </c>
      <c r="AO465" s="140"/>
      <c r="AP465" s="140">
        <f t="shared" si="424"/>
        <v>0</v>
      </c>
      <c r="AQ465" s="143"/>
      <c r="AR465" s="140">
        <f t="shared" si="425"/>
        <v>0</v>
      </c>
      <c r="AS465" s="143"/>
      <c r="AT465" s="140">
        <f t="shared" si="426"/>
        <v>0</v>
      </c>
      <c r="AU465" s="143"/>
      <c r="AV465" s="140">
        <f t="shared" si="427"/>
        <v>0</v>
      </c>
      <c r="AW465" s="143"/>
      <c r="AX465" s="140">
        <f t="shared" si="428"/>
        <v>0</v>
      </c>
      <c r="AY465" s="140"/>
      <c r="AZ465" s="140">
        <f t="shared" si="429"/>
        <v>0</v>
      </c>
      <c r="BA465" s="140"/>
      <c r="BB465" s="140">
        <f t="shared" si="430"/>
        <v>0</v>
      </c>
      <c r="BC465" s="140"/>
      <c r="BD465" s="140">
        <f t="shared" si="431"/>
        <v>0</v>
      </c>
      <c r="BE465" s="140"/>
      <c r="BF465" s="140">
        <f t="shared" si="432"/>
        <v>0</v>
      </c>
      <c r="BG465" s="141">
        <f t="shared" si="433"/>
        <v>0</v>
      </c>
      <c r="BH465" s="141" t="str">
        <f t="shared" si="434"/>
        <v/>
      </c>
      <c r="BI465" s="102"/>
    </row>
    <row r="466" spans="1:61" ht="26.25" customHeight="1">
      <c r="A466" s="101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92">
        <v>35</v>
      </c>
      <c r="AG466" s="190" t="str">
        <f t="shared" ref="AG466:AH466" si="468">B45</f>
        <v>0</v>
      </c>
      <c r="AH466" s="190">
        <f t="shared" si="468"/>
        <v>0</v>
      </c>
      <c r="AI466" s="140"/>
      <c r="AJ466" s="140">
        <f t="shared" si="421"/>
        <v>0</v>
      </c>
      <c r="AK466" s="140"/>
      <c r="AL466" s="140">
        <f t="shared" si="422"/>
        <v>0</v>
      </c>
      <c r="AM466" s="140"/>
      <c r="AN466" s="140">
        <f t="shared" si="423"/>
        <v>0</v>
      </c>
      <c r="AO466" s="140"/>
      <c r="AP466" s="140">
        <f t="shared" si="424"/>
        <v>0</v>
      </c>
      <c r="AQ466" s="143"/>
      <c r="AR466" s="140">
        <f t="shared" si="425"/>
        <v>0</v>
      </c>
      <c r="AS466" s="143"/>
      <c r="AT466" s="140">
        <f t="shared" si="426"/>
        <v>0</v>
      </c>
      <c r="AU466" s="143"/>
      <c r="AV466" s="140">
        <f t="shared" si="427"/>
        <v>0</v>
      </c>
      <c r="AW466" s="143"/>
      <c r="AX466" s="140">
        <f t="shared" si="428"/>
        <v>0</v>
      </c>
      <c r="AY466" s="140"/>
      <c r="AZ466" s="140">
        <f t="shared" si="429"/>
        <v>0</v>
      </c>
      <c r="BA466" s="140"/>
      <c r="BB466" s="140">
        <f t="shared" si="430"/>
        <v>0</v>
      </c>
      <c r="BC466" s="140"/>
      <c r="BD466" s="140">
        <f t="shared" si="431"/>
        <v>0</v>
      </c>
      <c r="BE466" s="140"/>
      <c r="BF466" s="140">
        <f t="shared" si="432"/>
        <v>0</v>
      </c>
      <c r="BG466" s="141">
        <f t="shared" si="433"/>
        <v>0</v>
      </c>
      <c r="BH466" s="141" t="str">
        <f t="shared" si="434"/>
        <v/>
      </c>
      <c r="BI466" s="102"/>
    </row>
    <row r="467" spans="1:61" ht="26.25" customHeight="1">
      <c r="A467" s="101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92">
        <v>36</v>
      </c>
      <c r="AG467" s="190" t="str">
        <f t="shared" ref="AG467:AH467" si="469">B46</f>
        <v>0</v>
      </c>
      <c r="AH467" s="190">
        <f t="shared" si="469"/>
        <v>0</v>
      </c>
      <c r="AI467" s="140"/>
      <c r="AJ467" s="140">
        <f t="shared" si="421"/>
        <v>0</v>
      </c>
      <c r="AK467" s="140"/>
      <c r="AL467" s="140">
        <f t="shared" si="422"/>
        <v>0</v>
      </c>
      <c r="AM467" s="140"/>
      <c r="AN467" s="140">
        <f t="shared" si="423"/>
        <v>0</v>
      </c>
      <c r="AO467" s="140"/>
      <c r="AP467" s="140">
        <f t="shared" si="424"/>
        <v>0</v>
      </c>
      <c r="AQ467" s="143"/>
      <c r="AR467" s="140">
        <f t="shared" si="425"/>
        <v>0</v>
      </c>
      <c r="AS467" s="143"/>
      <c r="AT467" s="140">
        <f t="shared" si="426"/>
        <v>0</v>
      </c>
      <c r="AU467" s="143"/>
      <c r="AV467" s="140">
        <f t="shared" si="427"/>
        <v>0</v>
      </c>
      <c r="AW467" s="143"/>
      <c r="AX467" s="140">
        <f t="shared" si="428"/>
        <v>0</v>
      </c>
      <c r="AY467" s="140"/>
      <c r="AZ467" s="140">
        <f t="shared" si="429"/>
        <v>0</v>
      </c>
      <c r="BA467" s="140"/>
      <c r="BB467" s="140">
        <f t="shared" si="430"/>
        <v>0</v>
      </c>
      <c r="BC467" s="140"/>
      <c r="BD467" s="140">
        <f t="shared" si="431"/>
        <v>0</v>
      </c>
      <c r="BE467" s="140"/>
      <c r="BF467" s="140">
        <f t="shared" si="432"/>
        <v>0</v>
      </c>
      <c r="BG467" s="141">
        <f t="shared" si="433"/>
        <v>0</v>
      </c>
      <c r="BH467" s="141" t="str">
        <f t="shared" si="434"/>
        <v/>
      </c>
      <c r="BI467" s="102"/>
    </row>
    <row r="468" spans="1:61" ht="26.25" customHeight="1">
      <c r="A468" s="101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92">
        <v>37</v>
      </c>
      <c r="AG468" s="190" t="str">
        <f t="shared" ref="AG468:AH468" si="470">B47</f>
        <v>0</v>
      </c>
      <c r="AH468" s="190">
        <f t="shared" si="470"/>
        <v>0</v>
      </c>
      <c r="AI468" s="140"/>
      <c r="AJ468" s="140">
        <f t="shared" si="421"/>
        <v>0</v>
      </c>
      <c r="AK468" s="140"/>
      <c r="AL468" s="140">
        <f t="shared" si="422"/>
        <v>0</v>
      </c>
      <c r="AM468" s="140"/>
      <c r="AN468" s="140">
        <f t="shared" si="423"/>
        <v>0</v>
      </c>
      <c r="AO468" s="140"/>
      <c r="AP468" s="140">
        <f t="shared" si="424"/>
        <v>0</v>
      </c>
      <c r="AQ468" s="149"/>
      <c r="AR468" s="140">
        <f t="shared" si="425"/>
        <v>0</v>
      </c>
      <c r="AS468" s="149"/>
      <c r="AT468" s="140">
        <f t="shared" si="426"/>
        <v>0</v>
      </c>
      <c r="AU468" s="149"/>
      <c r="AV468" s="140">
        <f t="shared" si="427"/>
        <v>0</v>
      </c>
      <c r="AW468" s="149"/>
      <c r="AX468" s="140">
        <f t="shared" si="428"/>
        <v>0</v>
      </c>
      <c r="AY468" s="140"/>
      <c r="AZ468" s="140">
        <f t="shared" si="429"/>
        <v>0</v>
      </c>
      <c r="BA468" s="140"/>
      <c r="BB468" s="140">
        <f t="shared" si="430"/>
        <v>0</v>
      </c>
      <c r="BC468" s="140"/>
      <c r="BD468" s="140">
        <f t="shared" si="431"/>
        <v>0</v>
      </c>
      <c r="BE468" s="140"/>
      <c r="BF468" s="140">
        <f t="shared" si="432"/>
        <v>0</v>
      </c>
      <c r="BG468" s="141">
        <f t="shared" si="433"/>
        <v>0</v>
      </c>
      <c r="BH468" s="141" t="str">
        <f t="shared" si="434"/>
        <v/>
      </c>
      <c r="BI468" s="102"/>
    </row>
    <row r="469" spans="1:61" ht="26.25" customHeight="1">
      <c r="A469" s="101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92">
        <v>38</v>
      </c>
      <c r="AG469" s="190" t="str">
        <f t="shared" ref="AG469:AH469" si="471">B48</f>
        <v>0</v>
      </c>
      <c r="AH469" s="190">
        <f t="shared" si="471"/>
        <v>0</v>
      </c>
      <c r="AI469" s="140"/>
      <c r="AJ469" s="140">
        <f t="shared" si="421"/>
        <v>0</v>
      </c>
      <c r="AK469" s="140"/>
      <c r="AL469" s="140">
        <f t="shared" si="422"/>
        <v>0</v>
      </c>
      <c r="AM469" s="140"/>
      <c r="AN469" s="140">
        <f t="shared" si="423"/>
        <v>0</v>
      </c>
      <c r="AO469" s="140"/>
      <c r="AP469" s="140">
        <f t="shared" si="424"/>
        <v>0</v>
      </c>
      <c r="AQ469" s="140"/>
      <c r="AR469" s="140">
        <f t="shared" si="425"/>
        <v>0</v>
      </c>
      <c r="AS469" s="140"/>
      <c r="AT469" s="140">
        <f t="shared" si="426"/>
        <v>0</v>
      </c>
      <c r="AU469" s="140"/>
      <c r="AV469" s="140">
        <f t="shared" si="427"/>
        <v>0</v>
      </c>
      <c r="AW469" s="140"/>
      <c r="AX469" s="140">
        <f t="shared" si="428"/>
        <v>0</v>
      </c>
      <c r="AY469" s="140"/>
      <c r="AZ469" s="140">
        <f t="shared" si="429"/>
        <v>0</v>
      </c>
      <c r="BA469" s="140"/>
      <c r="BB469" s="140">
        <f t="shared" si="430"/>
        <v>0</v>
      </c>
      <c r="BC469" s="140"/>
      <c r="BD469" s="140">
        <f t="shared" si="431"/>
        <v>0</v>
      </c>
      <c r="BE469" s="140"/>
      <c r="BF469" s="140">
        <f t="shared" si="432"/>
        <v>0</v>
      </c>
      <c r="BG469" s="141">
        <f t="shared" si="433"/>
        <v>0</v>
      </c>
      <c r="BH469" s="141" t="str">
        <f t="shared" si="434"/>
        <v/>
      </c>
      <c r="BI469" s="102"/>
    </row>
    <row r="470" spans="1:61" ht="26.25" customHeight="1">
      <c r="A470" s="101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92">
        <v>39</v>
      </c>
      <c r="AG470" s="190" t="str">
        <f t="shared" ref="AG470:AH470" si="472">B49</f>
        <v>0</v>
      </c>
      <c r="AH470" s="190">
        <f t="shared" si="472"/>
        <v>0</v>
      </c>
      <c r="AI470" s="140"/>
      <c r="AJ470" s="140">
        <f t="shared" si="421"/>
        <v>0</v>
      </c>
      <c r="AK470" s="140"/>
      <c r="AL470" s="140">
        <f t="shared" si="422"/>
        <v>0</v>
      </c>
      <c r="AM470" s="140"/>
      <c r="AN470" s="140">
        <f t="shared" si="423"/>
        <v>0</v>
      </c>
      <c r="AO470" s="140"/>
      <c r="AP470" s="140">
        <f t="shared" si="424"/>
        <v>0</v>
      </c>
      <c r="AQ470" s="143"/>
      <c r="AR470" s="140">
        <f t="shared" si="425"/>
        <v>0</v>
      </c>
      <c r="AS470" s="143"/>
      <c r="AT470" s="140">
        <f t="shared" si="426"/>
        <v>0</v>
      </c>
      <c r="AU470" s="143"/>
      <c r="AV470" s="140">
        <f t="shared" si="427"/>
        <v>0</v>
      </c>
      <c r="AW470" s="143"/>
      <c r="AX470" s="140">
        <f t="shared" si="428"/>
        <v>0</v>
      </c>
      <c r="AY470" s="140"/>
      <c r="AZ470" s="140">
        <f t="shared" si="429"/>
        <v>0</v>
      </c>
      <c r="BA470" s="140"/>
      <c r="BB470" s="140">
        <f t="shared" si="430"/>
        <v>0</v>
      </c>
      <c r="BC470" s="140"/>
      <c r="BD470" s="140">
        <f t="shared" si="431"/>
        <v>0</v>
      </c>
      <c r="BE470" s="140"/>
      <c r="BF470" s="140">
        <f t="shared" si="432"/>
        <v>0</v>
      </c>
      <c r="BG470" s="141">
        <f t="shared" si="433"/>
        <v>0</v>
      </c>
      <c r="BH470" s="141" t="str">
        <f t="shared" si="434"/>
        <v/>
      </c>
      <c r="BI470" s="102"/>
    </row>
    <row r="471" spans="1:61" ht="26.25" customHeight="1">
      <c r="A471" s="101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92">
        <v>40</v>
      </c>
      <c r="AG471" s="190" t="str">
        <f t="shared" ref="AG471:AH471" si="473">B50</f>
        <v>0</v>
      </c>
      <c r="AH471" s="190">
        <f t="shared" si="473"/>
        <v>0</v>
      </c>
      <c r="AI471" s="140"/>
      <c r="AJ471" s="140">
        <f t="shared" si="421"/>
        <v>0</v>
      </c>
      <c r="AK471" s="140"/>
      <c r="AL471" s="140">
        <f t="shared" si="422"/>
        <v>0</v>
      </c>
      <c r="AM471" s="140"/>
      <c r="AN471" s="140">
        <f t="shared" si="423"/>
        <v>0</v>
      </c>
      <c r="AO471" s="140"/>
      <c r="AP471" s="140">
        <f t="shared" si="424"/>
        <v>0</v>
      </c>
      <c r="AQ471" s="140"/>
      <c r="AR471" s="140">
        <f t="shared" si="425"/>
        <v>0</v>
      </c>
      <c r="AS471" s="140"/>
      <c r="AT471" s="140">
        <f t="shared" si="426"/>
        <v>0</v>
      </c>
      <c r="AU471" s="140"/>
      <c r="AV471" s="140">
        <f t="shared" si="427"/>
        <v>0</v>
      </c>
      <c r="AW471" s="140"/>
      <c r="AX471" s="140">
        <f t="shared" si="428"/>
        <v>0</v>
      </c>
      <c r="AY471" s="140"/>
      <c r="AZ471" s="140">
        <f t="shared" si="429"/>
        <v>0</v>
      </c>
      <c r="BA471" s="140"/>
      <c r="BB471" s="140">
        <f t="shared" si="430"/>
        <v>0</v>
      </c>
      <c r="BC471" s="140"/>
      <c r="BD471" s="140">
        <f t="shared" si="431"/>
        <v>0</v>
      </c>
      <c r="BE471" s="140"/>
      <c r="BF471" s="140">
        <f t="shared" si="432"/>
        <v>0</v>
      </c>
      <c r="BG471" s="141">
        <f t="shared" si="433"/>
        <v>0</v>
      </c>
      <c r="BH471" s="141" t="str">
        <f t="shared" si="434"/>
        <v/>
      </c>
      <c r="BI471" s="102"/>
    </row>
    <row r="472" spans="1:61" ht="15.75" customHeight="1">
      <c r="A472" s="101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  <c r="AR472" s="102"/>
      <c r="AS472" s="102"/>
      <c r="AT472" s="102"/>
      <c r="AU472" s="102"/>
      <c r="AV472" s="102"/>
      <c r="AW472" s="102"/>
      <c r="AX472" s="102"/>
      <c r="AY472" s="102"/>
      <c r="AZ472" s="102"/>
      <c r="BA472" s="102"/>
      <c r="BB472" s="102"/>
      <c r="BC472" s="102"/>
      <c r="BD472" s="102"/>
      <c r="BE472" s="102"/>
      <c r="BF472" s="102"/>
      <c r="BG472" s="102"/>
      <c r="BH472" s="102"/>
      <c r="BI472" s="102"/>
    </row>
    <row r="473" spans="1:61" ht="15.75" customHeight="1">
      <c r="A473" s="101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2"/>
      <c r="AI473" s="2"/>
      <c r="AJ473" s="2"/>
      <c r="AK473" s="2"/>
      <c r="AL473" s="102"/>
      <c r="AM473" s="102"/>
      <c r="AN473" s="102"/>
      <c r="AO473" s="102"/>
      <c r="AP473" s="102"/>
      <c r="AQ473" s="102"/>
      <c r="AR473" s="102"/>
      <c r="AS473" s="102"/>
      <c r="AT473" s="102"/>
      <c r="AU473" s="102"/>
      <c r="AV473" s="102"/>
      <c r="AW473" s="102"/>
      <c r="AX473" s="102"/>
      <c r="AY473" s="102"/>
      <c r="AZ473" s="102"/>
      <c r="BA473" s="102"/>
      <c r="BB473" s="102"/>
      <c r="BC473" s="102"/>
      <c r="BD473" s="102"/>
      <c r="BE473" s="102"/>
      <c r="BF473" s="102"/>
      <c r="BG473" s="102"/>
      <c r="BH473" s="102"/>
      <c r="BI473" s="102"/>
    </row>
    <row r="474" spans="1:61" ht="15.75" customHeight="1">
      <c r="A474" s="101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2"/>
      <c r="AI474" s="2"/>
      <c r="AJ474" s="2"/>
      <c r="AK474" s="2"/>
      <c r="AL474" s="102"/>
      <c r="AM474" s="102"/>
      <c r="AN474" s="102"/>
      <c r="AO474" s="106"/>
      <c r="AP474" s="102"/>
      <c r="AQ474" s="102"/>
      <c r="AR474" s="102"/>
      <c r="AS474" s="102"/>
      <c r="AT474" s="102"/>
      <c r="AU474" s="102"/>
      <c r="AV474" s="102"/>
      <c r="AW474" s="102"/>
      <c r="AX474" s="102"/>
      <c r="AY474" s="102"/>
      <c r="AZ474" s="102"/>
      <c r="BA474" s="102"/>
      <c r="BB474" s="102"/>
      <c r="BC474" s="102"/>
      <c r="BD474" s="102"/>
      <c r="BE474" s="102"/>
      <c r="BF474" s="102"/>
      <c r="BG474" s="102"/>
      <c r="BH474" s="102"/>
      <c r="BI474" s="102"/>
    </row>
    <row r="475" spans="1:61" ht="15.75" customHeight="1">
      <c r="A475" s="101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2"/>
      <c r="AI475" s="2"/>
      <c r="AJ475" s="2"/>
      <c r="AK475" s="2"/>
      <c r="AL475" s="102"/>
      <c r="AM475" s="102"/>
      <c r="AN475" s="102"/>
      <c r="AO475" s="102"/>
      <c r="AP475" s="102"/>
      <c r="AQ475" s="102"/>
      <c r="AR475" s="102"/>
      <c r="AS475" s="102"/>
      <c r="AT475" s="102"/>
      <c r="AU475" s="102"/>
      <c r="AV475" s="102"/>
      <c r="AW475" s="102"/>
      <c r="AX475" s="102"/>
      <c r="AY475" s="102"/>
      <c r="AZ475" s="102"/>
      <c r="BA475" s="102"/>
      <c r="BB475" s="102"/>
      <c r="BC475" s="102"/>
      <c r="BD475" s="102"/>
      <c r="BE475" s="102"/>
      <c r="BF475" s="102"/>
      <c r="BG475" s="102"/>
      <c r="BH475" s="102"/>
      <c r="BI475" s="102"/>
    </row>
    <row r="476" spans="1:61" ht="15.75" customHeight="1">
      <c r="A476" s="101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2"/>
      <c r="AI476" s="2"/>
      <c r="AJ476" s="2"/>
      <c r="AK476" s="2"/>
      <c r="AL476" s="102"/>
      <c r="AM476" s="102"/>
      <c r="AN476" s="102"/>
      <c r="AO476" s="102"/>
      <c r="AP476" s="102"/>
      <c r="AQ476" s="102"/>
      <c r="AR476" s="102"/>
      <c r="AS476" s="102"/>
      <c r="AT476" s="102"/>
      <c r="AU476" s="102"/>
      <c r="AV476" s="102"/>
      <c r="AW476" s="102"/>
      <c r="AX476" s="102"/>
      <c r="AY476" s="102"/>
      <c r="AZ476" s="102"/>
      <c r="BA476" s="102"/>
      <c r="BB476" s="102"/>
      <c r="BC476" s="102"/>
      <c r="BD476" s="102"/>
      <c r="BE476" s="102"/>
      <c r="BF476" s="102"/>
      <c r="BG476" s="102"/>
      <c r="BH476" s="102"/>
      <c r="BI476" s="102"/>
    </row>
    <row r="477" spans="1:61" ht="15.75" customHeight="1">
      <c r="A477" s="101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2"/>
      <c r="AI477" s="2"/>
      <c r="AJ477" s="2"/>
      <c r="AK477" s="2"/>
      <c r="AL477" s="102"/>
      <c r="AM477" s="102"/>
      <c r="AN477" s="102"/>
      <c r="AO477" s="102"/>
      <c r="AP477" s="102"/>
      <c r="AQ477" s="102"/>
      <c r="AR477" s="102"/>
      <c r="AS477" s="102"/>
      <c r="AT477" s="102"/>
      <c r="AU477" s="102"/>
      <c r="AV477" s="102"/>
      <c r="AW477" s="102"/>
      <c r="AX477" s="102"/>
      <c r="AY477" s="102"/>
      <c r="AZ477" s="102"/>
      <c r="BA477" s="102"/>
      <c r="BB477" s="102"/>
      <c r="BC477" s="102"/>
      <c r="BD477" s="102"/>
      <c r="BE477" s="102"/>
      <c r="BF477" s="102"/>
      <c r="BG477" s="102"/>
      <c r="BH477" s="102"/>
      <c r="BI477" s="102"/>
    </row>
    <row r="478" spans="1:61" ht="15.75" customHeight="1">
      <c r="A478" s="101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2"/>
      <c r="AI478" s="2"/>
      <c r="AJ478" s="2"/>
      <c r="AK478" s="2"/>
      <c r="AL478" s="102"/>
      <c r="AM478" s="102"/>
      <c r="AN478" s="102"/>
      <c r="AO478" s="102"/>
      <c r="AP478" s="102"/>
      <c r="AQ478" s="102"/>
      <c r="AR478" s="102"/>
      <c r="AS478" s="102"/>
      <c r="AT478" s="102"/>
      <c r="AU478" s="102"/>
      <c r="AV478" s="102"/>
      <c r="AW478" s="102"/>
      <c r="AX478" s="102"/>
      <c r="AY478" s="102"/>
      <c r="AZ478" s="102"/>
      <c r="BA478" s="102"/>
      <c r="BB478" s="102"/>
      <c r="BC478" s="102"/>
      <c r="BD478" s="102"/>
      <c r="BE478" s="102"/>
      <c r="BF478" s="102"/>
      <c r="BG478" s="102"/>
      <c r="BH478" s="102"/>
      <c r="BI478" s="102"/>
    </row>
    <row r="479" spans="1:61" ht="15.75" customHeight="1">
      <c r="A479" s="101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  <c r="AS479" s="102"/>
      <c r="AT479" s="102"/>
      <c r="AU479" s="102"/>
      <c r="AV479" s="102"/>
      <c r="AW479" s="102"/>
      <c r="AX479" s="102"/>
      <c r="AY479" s="102"/>
      <c r="AZ479" s="102"/>
      <c r="BA479" s="102"/>
      <c r="BB479" s="102"/>
      <c r="BC479" s="102"/>
      <c r="BD479" s="102"/>
      <c r="BE479" s="102"/>
      <c r="BF479" s="102"/>
      <c r="BG479" s="102"/>
      <c r="BH479" s="102"/>
      <c r="BI479" s="102"/>
    </row>
    <row r="480" spans="1:61" ht="15.75" customHeight="1">
      <c r="A480" s="101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62"/>
      <c r="AF480" s="366" t="s">
        <v>183</v>
      </c>
      <c r="AG480" s="330"/>
      <c r="AH480" s="330"/>
      <c r="AI480" s="330"/>
      <c r="AJ480" s="330"/>
      <c r="AK480" s="330"/>
      <c r="AL480" s="330"/>
      <c r="AM480" s="330"/>
      <c r="AN480" s="330"/>
      <c r="AO480" s="330"/>
      <c r="AP480" s="330"/>
      <c r="AQ480" s="330"/>
      <c r="AR480" s="330"/>
      <c r="AS480" s="330"/>
      <c r="AT480" s="330"/>
      <c r="AU480" s="330"/>
      <c r="AV480" s="330"/>
      <c r="AW480" s="330"/>
      <c r="AX480" s="330"/>
      <c r="AY480" s="330"/>
      <c r="AZ480" s="330"/>
      <c r="BA480" s="330"/>
      <c r="BB480" s="330"/>
      <c r="BC480" s="330"/>
      <c r="BD480" s="331"/>
      <c r="BE480" s="102"/>
      <c r="BF480" s="102"/>
      <c r="BG480" s="102"/>
      <c r="BH480" s="102"/>
      <c r="BI480" s="102"/>
    </row>
    <row r="481" spans="1:61" ht="15.75" customHeight="1">
      <c r="A481" s="101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62"/>
      <c r="AF481" s="367"/>
      <c r="AG481" s="321"/>
      <c r="AH481" s="321"/>
      <c r="AI481" s="321"/>
      <c r="AJ481" s="321"/>
      <c r="AK481" s="321"/>
      <c r="AL481" s="321"/>
      <c r="AM481" s="321"/>
      <c r="AN481" s="321"/>
      <c r="AO481" s="321"/>
      <c r="AP481" s="321"/>
      <c r="AQ481" s="321"/>
      <c r="AR481" s="321"/>
      <c r="AS481" s="321"/>
      <c r="AT481" s="321"/>
      <c r="AU481" s="321"/>
      <c r="AV481" s="321"/>
      <c r="AW481" s="321"/>
      <c r="AX481" s="321"/>
      <c r="AY481" s="321"/>
      <c r="AZ481" s="321"/>
      <c r="BA481" s="321"/>
      <c r="BB481" s="321"/>
      <c r="BC481" s="321"/>
      <c r="BD481" s="322"/>
      <c r="BE481" s="102"/>
      <c r="BF481" s="102"/>
      <c r="BG481" s="102"/>
      <c r="BH481" s="102"/>
      <c r="BI481" s="102"/>
    </row>
    <row r="482" spans="1:61" ht="15.75" customHeight="1">
      <c r="A482" s="101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62"/>
      <c r="AF482" s="323"/>
      <c r="AG482" s="324"/>
      <c r="AH482" s="324"/>
      <c r="AI482" s="324"/>
      <c r="AJ482" s="324"/>
      <c r="AK482" s="324"/>
      <c r="AL482" s="324"/>
      <c r="AM482" s="324"/>
      <c r="AN482" s="324"/>
      <c r="AO482" s="324"/>
      <c r="AP482" s="324"/>
      <c r="AQ482" s="324"/>
      <c r="AR482" s="324"/>
      <c r="AS482" s="324"/>
      <c r="AT482" s="324"/>
      <c r="AU482" s="324"/>
      <c r="AV482" s="324"/>
      <c r="AW482" s="324"/>
      <c r="AX482" s="324"/>
      <c r="AY482" s="324"/>
      <c r="AZ482" s="324"/>
      <c r="BA482" s="324"/>
      <c r="BB482" s="324"/>
      <c r="BC482" s="324"/>
      <c r="BD482" s="325"/>
      <c r="BE482" s="102"/>
      <c r="BF482" s="102"/>
      <c r="BG482" s="102"/>
      <c r="BH482" s="102"/>
      <c r="BI482" s="102"/>
    </row>
    <row r="483" spans="1:61" ht="15.75" customHeight="1">
      <c r="A483" s="101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  <c r="AS483" s="102"/>
      <c r="AT483" s="102"/>
      <c r="AU483" s="102"/>
      <c r="AV483" s="102"/>
      <c r="AW483" s="102"/>
      <c r="AX483" s="102"/>
      <c r="AY483" s="102"/>
      <c r="AZ483" s="102"/>
      <c r="BA483" s="102"/>
      <c r="BB483" s="102"/>
      <c r="BC483" s="102"/>
      <c r="BD483" s="102"/>
      <c r="BE483" s="102"/>
      <c r="BF483" s="102"/>
      <c r="BG483" s="102"/>
      <c r="BH483" s="102"/>
      <c r="BI483" s="102"/>
    </row>
    <row r="484" spans="1:61" ht="15.75" customHeight="1">
      <c r="A484" s="101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2"/>
      <c r="BB484" s="102"/>
      <c r="BC484" s="102"/>
      <c r="BD484" s="102"/>
      <c r="BE484" s="102"/>
      <c r="BF484" s="102"/>
      <c r="BG484" s="102"/>
      <c r="BH484" s="102"/>
      <c r="BI484" s="102"/>
    </row>
    <row r="485" spans="1:61" ht="15.75" customHeight="1">
      <c r="A485" s="101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  <c r="AS485" s="102"/>
      <c r="AT485" s="102"/>
      <c r="AU485" s="102"/>
      <c r="AV485" s="102"/>
      <c r="AW485" s="102"/>
      <c r="AX485" s="102"/>
      <c r="AY485" s="102"/>
      <c r="AZ485" s="102"/>
      <c r="BA485" s="102"/>
      <c r="BB485" s="102"/>
      <c r="BC485" s="102"/>
      <c r="BD485" s="102"/>
      <c r="BE485" s="102"/>
      <c r="BF485" s="102"/>
      <c r="BG485" s="102"/>
      <c r="BH485" s="102"/>
      <c r="BI485" s="102"/>
    </row>
    <row r="486" spans="1:61" ht="15.75" customHeight="1">
      <c r="A486" s="101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  <c r="AS486" s="102"/>
      <c r="AT486" s="102"/>
      <c r="AU486" s="102"/>
      <c r="AV486" s="102"/>
      <c r="AW486" s="102"/>
      <c r="AX486" s="102"/>
      <c r="AY486" s="102"/>
      <c r="AZ486" s="102"/>
      <c r="BA486" s="102"/>
      <c r="BB486" s="102"/>
      <c r="BC486" s="102"/>
      <c r="BD486" s="102"/>
      <c r="BE486" s="102"/>
      <c r="BF486" s="102"/>
      <c r="BG486" s="102"/>
      <c r="BH486" s="102"/>
      <c r="BI486" s="102"/>
    </row>
    <row r="487" spans="1:61" ht="15.75" customHeight="1">
      <c r="A487" s="101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  <c r="AS487" s="102"/>
      <c r="AT487" s="102"/>
      <c r="AU487" s="102"/>
      <c r="AV487" s="102"/>
      <c r="AW487" s="102"/>
      <c r="AX487" s="102"/>
      <c r="AY487" s="102"/>
      <c r="AZ487" s="102"/>
      <c r="BA487" s="102"/>
      <c r="BB487" s="102"/>
      <c r="BC487" s="102"/>
      <c r="BD487" s="102"/>
      <c r="BE487" s="102"/>
      <c r="BF487" s="102"/>
      <c r="BG487" s="102"/>
      <c r="BH487" s="102"/>
      <c r="BI487" s="102"/>
    </row>
    <row r="488" spans="1:61" ht="15.75" customHeight="1">
      <c r="A488" s="101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</row>
    <row r="489" spans="1:61" ht="15.75" customHeight="1">
      <c r="A489" s="101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</row>
    <row r="490" spans="1:61" ht="15.75" customHeight="1">
      <c r="A490" s="101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</row>
    <row r="491" spans="1:61" ht="15.75" customHeight="1">
      <c r="A491" s="101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</row>
    <row r="492" spans="1:61" ht="15.75" customHeight="1">
      <c r="A492" s="101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</row>
    <row r="493" spans="1:61" ht="15.75" customHeight="1">
      <c r="A493" s="101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</row>
    <row r="494" spans="1:61" ht="15.75" customHeight="1">
      <c r="A494" s="101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</row>
    <row r="495" spans="1:61" ht="15.75" customHeight="1">
      <c r="A495" s="101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</row>
    <row r="496" spans="1:61" ht="15.75" customHeight="1">
      <c r="A496" s="101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</row>
    <row r="497" spans="1:61" ht="15.75" customHeight="1">
      <c r="A497" s="101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</row>
    <row r="498" spans="1:61" ht="15.75" customHeight="1">
      <c r="A498" s="101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</row>
    <row r="499" spans="1:61" ht="15.75" customHeight="1">
      <c r="A499" s="101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</row>
    <row r="500" spans="1:61" ht="15.75" customHeight="1">
      <c r="A500" s="101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</row>
    <row r="501" spans="1:61" ht="15.75" customHeight="1">
      <c r="A501" s="101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</row>
    <row r="502" spans="1:61" ht="15.75" customHeight="1">
      <c r="A502" s="101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</row>
    <row r="503" spans="1:61" ht="15.75" customHeight="1">
      <c r="A503" s="101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</row>
    <row r="504" spans="1:61" ht="15.75" customHeight="1">
      <c r="A504" s="101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</row>
    <row r="505" spans="1:61" ht="15.75" customHeight="1">
      <c r="A505" s="101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</row>
    <row r="506" spans="1:61" ht="15.75" customHeight="1">
      <c r="A506" s="101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</row>
    <row r="507" spans="1:61" ht="15.75" customHeight="1">
      <c r="A507" s="101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</row>
    <row r="508" spans="1:61" ht="15.75" customHeight="1">
      <c r="A508" s="101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</row>
    <row r="509" spans="1:61" ht="15.75" customHeight="1">
      <c r="A509" s="101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</row>
    <row r="510" spans="1:61" ht="15.75" customHeight="1">
      <c r="A510" s="101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</row>
    <row r="511" spans="1:61" ht="15.75" customHeight="1">
      <c r="A511" s="101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</row>
    <row r="512" spans="1:61" ht="15.75" customHeight="1">
      <c r="A512" s="101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</row>
    <row r="513" spans="1:61" ht="15.75" customHeight="1">
      <c r="A513" s="101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</row>
    <row r="514" spans="1:61" ht="15.75" customHeight="1">
      <c r="A514" s="101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</row>
    <row r="515" spans="1:61" ht="15.75" customHeight="1">
      <c r="A515" s="101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</row>
    <row r="516" spans="1:61" ht="15.75" customHeight="1">
      <c r="A516" s="101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</row>
    <row r="517" spans="1:61" ht="15.75" customHeight="1">
      <c r="A517" s="101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</row>
    <row r="518" spans="1:61" ht="15.75" customHeight="1">
      <c r="A518" s="101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</row>
    <row r="519" spans="1:61" ht="15.75" customHeight="1">
      <c r="A519" s="101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</row>
    <row r="520" spans="1:61" ht="15.75" customHeight="1">
      <c r="A520" s="101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</row>
    <row r="521" spans="1:61" ht="15.75" customHeight="1">
      <c r="A521" s="101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</row>
    <row r="522" spans="1:61" ht="15.75" customHeight="1">
      <c r="A522" s="101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</row>
    <row r="523" spans="1:61" ht="15.75" customHeight="1">
      <c r="A523" s="101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</row>
    <row r="524" spans="1:61" ht="15.75" customHeight="1">
      <c r="A524" s="101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</row>
    <row r="525" spans="1:61" ht="15.75" customHeight="1">
      <c r="A525" s="101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</row>
    <row r="526" spans="1:61" ht="15.75" customHeight="1">
      <c r="A526" s="101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</row>
    <row r="527" spans="1:61" ht="15.75" customHeight="1">
      <c r="A527" s="101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</row>
    <row r="528" spans="1:61" ht="15.75" customHeight="1">
      <c r="A528" s="101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</row>
    <row r="529" spans="1:61" ht="15.75" customHeight="1">
      <c r="A529" s="101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</row>
    <row r="530" spans="1:61" ht="15.75" customHeight="1">
      <c r="A530" s="101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</row>
    <row r="531" spans="1:61" ht="15.75" customHeight="1">
      <c r="A531" s="101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</row>
    <row r="532" spans="1:61" ht="15.75" customHeight="1">
      <c r="A532" s="101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</row>
    <row r="533" spans="1:61" ht="15.75" customHeight="1">
      <c r="A533" s="101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</row>
    <row r="534" spans="1:61" ht="15.75" customHeight="1">
      <c r="A534" s="101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</row>
    <row r="535" spans="1:61" ht="15.75" customHeight="1">
      <c r="A535" s="101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</row>
    <row r="536" spans="1:61" ht="15.75" customHeight="1">
      <c r="A536" s="101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</row>
    <row r="537" spans="1:61" ht="15.75" customHeight="1">
      <c r="A537" s="101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</row>
    <row r="538" spans="1:61" ht="15.75" customHeight="1">
      <c r="A538" s="101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</row>
    <row r="539" spans="1:61" ht="15.75" customHeight="1">
      <c r="A539" s="101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</row>
    <row r="540" spans="1:61" ht="15.75" customHeight="1">
      <c r="A540" s="101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</row>
    <row r="541" spans="1:61" ht="15.75" customHeight="1">
      <c r="A541" s="101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</row>
    <row r="542" spans="1:61" ht="15.75" customHeight="1">
      <c r="A542" s="101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</row>
    <row r="543" spans="1:61" ht="15.75" customHeight="1">
      <c r="A543" s="101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</row>
    <row r="544" spans="1:61" ht="15.75" customHeight="1">
      <c r="A544" s="101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  <c r="AR544" s="102"/>
      <c r="AS544" s="102"/>
      <c r="AT544" s="102"/>
      <c r="AU544" s="102"/>
      <c r="AV544" s="102"/>
      <c r="AW544" s="102"/>
      <c r="AX544" s="102"/>
      <c r="AY544" s="102"/>
      <c r="AZ544" s="102"/>
      <c r="BA544" s="102"/>
      <c r="BB544" s="102"/>
      <c r="BC544" s="102"/>
      <c r="BD544" s="102"/>
      <c r="BE544" s="102"/>
      <c r="BF544" s="102"/>
      <c r="BG544" s="102"/>
      <c r="BH544" s="102"/>
      <c r="BI544" s="102"/>
    </row>
    <row r="545" spans="1:61" ht="15.75" customHeight="1">
      <c r="A545" s="101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  <c r="AR545" s="102"/>
      <c r="AS545" s="102"/>
      <c r="AT545" s="102"/>
      <c r="AU545" s="102"/>
      <c r="AV545" s="102"/>
      <c r="AW545" s="102"/>
      <c r="AX545" s="102"/>
      <c r="AY545" s="102"/>
      <c r="AZ545" s="102"/>
      <c r="BA545" s="102"/>
      <c r="BB545" s="102"/>
      <c r="BC545" s="102"/>
      <c r="BD545" s="102"/>
      <c r="BE545" s="102"/>
      <c r="BF545" s="102"/>
      <c r="BG545" s="102"/>
      <c r="BH545" s="102"/>
      <c r="BI545" s="102"/>
    </row>
    <row r="546" spans="1:61" ht="15.75" customHeight="1">
      <c r="A546" s="101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  <c r="AR546" s="102"/>
      <c r="AS546" s="102"/>
      <c r="AT546" s="102"/>
      <c r="AU546" s="102"/>
      <c r="AV546" s="102"/>
      <c r="AW546" s="102"/>
      <c r="AX546" s="102"/>
      <c r="AY546" s="102"/>
      <c r="AZ546" s="102"/>
      <c r="BA546" s="102"/>
      <c r="BB546" s="102"/>
      <c r="BC546" s="102"/>
      <c r="BD546" s="102"/>
      <c r="BE546" s="102"/>
      <c r="BF546" s="102"/>
      <c r="BG546" s="102"/>
      <c r="BH546" s="102"/>
      <c r="BI546" s="102"/>
    </row>
    <row r="547" spans="1:61" ht="15.75" customHeight="1">
      <c r="A547" s="101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  <c r="AR547" s="102"/>
      <c r="AS547" s="102"/>
      <c r="AT547" s="102"/>
      <c r="AU547" s="102"/>
      <c r="AV547" s="102"/>
      <c r="AW547" s="102"/>
      <c r="AX547" s="102"/>
      <c r="AY547" s="102"/>
      <c r="AZ547" s="102"/>
      <c r="BA547" s="102"/>
      <c r="BB547" s="102"/>
      <c r="BC547" s="102"/>
      <c r="BD547" s="102"/>
      <c r="BE547" s="102"/>
      <c r="BF547" s="102"/>
      <c r="BG547" s="102"/>
      <c r="BH547" s="102"/>
      <c r="BI547" s="102"/>
    </row>
    <row r="548" spans="1:61" ht="15.75" customHeight="1">
      <c r="A548" s="101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  <c r="AR548" s="102"/>
      <c r="AS548" s="102"/>
      <c r="AT548" s="102"/>
      <c r="AU548" s="102"/>
      <c r="AV548" s="102"/>
      <c r="AW548" s="102"/>
      <c r="AX548" s="102"/>
      <c r="AY548" s="102"/>
      <c r="AZ548" s="102"/>
      <c r="BA548" s="102"/>
      <c r="BB548" s="102"/>
      <c r="BC548" s="102"/>
      <c r="BD548" s="102"/>
      <c r="BE548" s="102"/>
      <c r="BF548" s="102"/>
      <c r="BG548" s="102"/>
      <c r="BH548" s="102"/>
      <c r="BI548" s="102"/>
    </row>
    <row r="549" spans="1:61" ht="15.75" customHeight="1">
      <c r="A549" s="101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  <c r="AR549" s="102"/>
      <c r="AS549" s="102"/>
      <c r="AT549" s="102"/>
      <c r="AU549" s="102"/>
      <c r="AV549" s="102"/>
      <c r="AW549" s="102"/>
      <c r="AX549" s="102"/>
      <c r="AY549" s="102"/>
      <c r="AZ549" s="102"/>
      <c r="BA549" s="102"/>
      <c r="BB549" s="102"/>
      <c r="BC549" s="102"/>
      <c r="BD549" s="102"/>
      <c r="BE549" s="102"/>
      <c r="BF549" s="102"/>
      <c r="BG549" s="102"/>
      <c r="BH549" s="102"/>
      <c r="BI549" s="102"/>
    </row>
    <row r="550" spans="1:61" ht="15.75" customHeight="1">
      <c r="A550" s="101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  <c r="AN550" s="102"/>
      <c r="AO550" s="102"/>
      <c r="AP550" s="102"/>
      <c r="AQ550" s="102"/>
      <c r="AR550" s="102"/>
      <c r="AS550" s="102"/>
      <c r="AT550" s="102"/>
      <c r="AU550" s="102"/>
      <c r="AV550" s="102"/>
      <c r="AW550" s="102"/>
      <c r="AX550" s="102"/>
      <c r="AY550" s="102"/>
      <c r="AZ550" s="102"/>
      <c r="BA550" s="102"/>
      <c r="BB550" s="102"/>
      <c r="BC550" s="102"/>
      <c r="BD550" s="102"/>
      <c r="BE550" s="102"/>
      <c r="BF550" s="102"/>
      <c r="BG550" s="102"/>
      <c r="BH550" s="102"/>
      <c r="BI550" s="102"/>
    </row>
    <row r="551" spans="1:61" ht="15.75" customHeight="1">
      <c r="A551" s="101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  <c r="AR551" s="102"/>
      <c r="AS551" s="102"/>
      <c r="AT551" s="102"/>
      <c r="AU551" s="102"/>
      <c r="AV551" s="102"/>
      <c r="AW551" s="102"/>
      <c r="AX551" s="102"/>
      <c r="AY551" s="102"/>
      <c r="AZ551" s="102"/>
      <c r="BA551" s="102"/>
      <c r="BB551" s="102"/>
      <c r="BC551" s="102"/>
      <c r="BD551" s="102"/>
      <c r="BE551" s="102"/>
      <c r="BF551" s="102"/>
      <c r="BG551" s="102"/>
      <c r="BH551" s="102"/>
      <c r="BI551" s="102"/>
    </row>
    <row r="552" spans="1:61" ht="15.75" customHeight="1">
      <c r="A552" s="101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  <c r="AN552" s="102"/>
      <c r="AO552" s="102"/>
      <c r="AP552" s="102"/>
      <c r="AQ552" s="102"/>
      <c r="AR552" s="102"/>
      <c r="AS552" s="102"/>
      <c r="AT552" s="102"/>
      <c r="AU552" s="102"/>
      <c r="AV552" s="102"/>
      <c r="AW552" s="102"/>
      <c r="AX552" s="102"/>
      <c r="AY552" s="102"/>
      <c r="AZ552" s="102"/>
      <c r="BA552" s="102"/>
      <c r="BB552" s="102"/>
      <c r="BC552" s="102"/>
      <c r="BD552" s="102"/>
      <c r="BE552" s="102"/>
      <c r="BF552" s="102"/>
      <c r="BG552" s="102"/>
      <c r="BH552" s="102"/>
      <c r="BI552" s="102"/>
    </row>
    <row r="553" spans="1:61" ht="15.75" customHeight="1">
      <c r="A553" s="101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  <c r="AR553" s="102"/>
      <c r="AS553" s="102"/>
      <c r="AT553" s="102"/>
      <c r="AU553" s="102"/>
      <c r="AV553" s="102"/>
      <c r="AW553" s="102"/>
      <c r="AX553" s="102"/>
      <c r="AY553" s="102"/>
      <c r="AZ553" s="102"/>
      <c r="BA553" s="102"/>
      <c r="BB553" s="102"/>
      <c r="BC553" s="102"/>
      <c r="BD553" s="102"/>
      <c r="BE553" s="102"/>
      <c r="BF553" s="102"/>
      <c r="BG553" s="102"/>
      <c r="BH553" s="102"/>
      <c r="BI553" s="102"/>
    </row>
    <row r="554" spans="1:61" ht="15.75" customHeight="1">
      <c r="A554" s="101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  <c r="AR554" s="102"/>
      <c r="AS554" s="102"/>
      <c r="AT554" s="102"/>
      <c r="AU554" s="102"/>
      <c r="AV554" s="102"/>
      <c r="AW554" s="102"/>
      <c r="AX554" s="102"/>
      <c r="AY554" s="102"/>
      <c r="AZ554" s="102"/>
      <c r="BA554" s="102"/>
      <c r="BB554" s="102"/>
      <c r="BC554" s="102"/>
      <c r="BD554" s="102"/>
      <c r="BE554" s="102"/>
      <c r="BF554" s="102"/>
      <c r="BG554" s="102"/>
      <c r="BH554" s="102"/>
      <c r="BI554" s="102"/>
    </row>
    <row r="555" spans="1:61" ht="15.75" customHeight="1">
      <c r="A555" s="101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  <c r="AR555" s="102"/>
      <c r="AS555" s="102"/>
      <c r="AT555" s="102"/>
      <c r="AU555" s="102"/>
      <c r="AV555" s="102"/>
      <c r="AW555" s="102"/>
      <c r="AX555" s="102"/>
      <c r="AY555" s="102"/>
      <c r="AZ555" s="102"/>
      <c r="BA555" s="102"/>
      <c r="BB555" s="102"/>
      <c r="BC555" s="102"/>
      <c r="BD555" s="102"/>
      <c r="BE555" s="102"/>
      <c r="BF555" s="102"/>
      <c r="BG555" s="102"/>
      <c r="BH555" s="102"/>
      <c r="BI555" s="102"/>
    </row>
    <row r="556" spans="1:61" ht="15.75" customHeight="1">
      <c r="A556" s="101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  <c r="AS556" s="102"/>
      <c r="AT556" s="102"/>
      <c r="AU556" s="102"/>
      <c r="AV556" s="102"/>
      <c r="AW556" s="102"/>
      <c r="AX556" s="102"/>
      <c r="AY556" s="102"/>
      <c r="AZ556" s="102"/>
      <c r="BA556" s="102"/>
      <c r="BB556" s="102"/>
      <c r="BC556" s="102"/>
      <c r="BD556" s="102"/>
      <c r="BE556" s="102"/>
      <c r="BF556" s="102"/>
      <c r="BG556" s="102"/>
      <c r="BH556" s="102"/>
      <c r="BI556" s="102"/>
    </row>
    <row r="557" spans="1:61" ht="15.75" customHeight="1">
      <c r="A557" s="101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  <c r="AS557" s="102"/>
      <c r="AT557" s="102"/>
      <c r="AU557" s="102"/>
      <c r="AV557" s="102"/>
      <c r="AW557" s="102"/>
      <c r="AX557" s="102"/>
      <c r="AY557" s="102"/>
      <c r="AZ557" s="102"/>
      <c r="BA557" s="102"/>
      <c r="BB557" s="102"/>
      <c r="BC557" s="102"/>
      <c r="BD557" s="102"/>
      <c r="BE557" s="102"/>
      <c r="BF557" s="102"/>
      <c r="BG557" s="102"/>
      <c r="BH557" s="102"/>
      <c r="BI557" s="102"/>
    </row>
    <row r="558" spans="1:61" ht="15.75" customHeight="1">
      <c r="A558" s="101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  <c r="AR558" s="102"/>
      <c r="AS558" s="102"/>
      <c r="AT558" s="102"/>
      <c r="AU558" s="102"/>
      <c r="AV558" s="102"/>
      <c r="AW558" s="102"/>
      <c r="AX558" s="102"/>
      <c r="AY558" s="102"/>
      <c r="AZ558" s="102"/>
      <c r="BA558" s="102"/>
      <c r="BB558" s="102"/>
      <c r="BC558" s="102"/>
      <c r="BD558" s="102"/>
      <c r="BE558" s="102"/>
      <c r="BF558" s="102"/>
      <c r="BG558" s="102"/>
      <c r="BH558" s="102"/>
      <c r="BI558" s="102"/>
    </row>
    <row r="559" spans="1:61" ht="15.75" customHeight="1">
      <c r="A559" s="101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  <c r="AR559" s="102"/>
      <c r="AS559" s="102"/>
      <c r="AT559" s="102"/>
      <c r="AU559" s="102"/>
      <c r="AV559" s="102"/>
      <c r="AW559" s="102"/>
      <c r="AX559" s="102"/>
      <c r="AY559" s="102"/>
      <c r="AZ559" s="102"/>
      <c r="BA559" s="102"/>
      <c r="BB559" s="102"/>
      <c r="BC559" s="102"/>
      <c r="BD559" s="102"/>
      <c r="BE559" s="102"/>
      <c r="BF559" s="102"/>
      <c r="BG559" s="102"/>
      <c r="BH559" s="102"/>
      <c r="BI559" s="102"/>
    </row>
    <row r="560" spans="1:61" ht="15.75" customHeight="1">
      <c r="A560" s="101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  <c r="AR560" s="102"/>
      <c r="AS560" s="102"/>
      <c r="AT560" s="102"/>
      <c r="AU560" s="102"/>
      <c r="AV560" s="102"/>
      <c r="AW560" s="102"/>
      <c r="AX560" s="102"/>
      <c r="AY560" s="102"/>
      <c r="AZ560" s="102"/>
      <c r="BA560" s="102"/>
      <c r="BB560" s="102"/>
      <c r="BC560" s="102"/>
      <c r="BD560" s="102"/>
      <c r="BE560" s="102"/>
      <c r="BF560" s="102"/>
      <c r="BG560" s="102"/>
      <c r="BH560" s="102"/>
      <c r="BI560" s="102"/>
    </row>
    <row r="561" spans="1:61" ht="15.75" customHeight="1">
      <c r="A561" s="101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  <c r="AN561" s="102"/>
      <c r="AO561" s="102"/>
      <c r="AP561" s="102"/>
      <c r="AQ561" s="102"/>
      <c r="AR561" s="102"/>
      <c r="AS561" s="102"/>
      <c r="AT561" s="102"/>
      <c r="AU561" s="102"/>
      <c r="AV561" s="102"/>
      <c r="AW561" s="102"/>
      <c r="AX561" s="102"/>
      <c r="AY561" s="102"/>
      <c r="AZ561" s="102"/>
      <c r="BA561" s="102"/>
      <c r="BB561" s="102"/>
      <c r="BC561" s="102"/>
      <c r="BD561" s="102"/>
      <c r="BE561" s="102"/>
      <c r="BF561" s="102"/>
      <c r="BG561" s="102"/>
      <c r="BH561" s="102"/>
      <c r="BI561" s="102"/>
    </row>
    <row r="562" spans="1:61" ht="15.75" customHeight="1">
      <c r="A562" s="101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  <c r="AN562" s="102"/>
      <c r="AO562" s="102"/>
      <c r="AP562" s="102"/>
      <c r="AQ562" s="102"/>
      <c r="AR562" s="102"/>
      <c r="AS562" s="102"/>
      <c r="AT562" s="102"/>
      <c r="AU562" s="102"/>
      <c r="AV562" s="102"/>
      <c r="AW562" s="102"/>
      <c r="AX562" s="102"/>
      <c r="AY562" s="102"/>
      <c r="AZ562" s="102"/>
      <c r="BA562" s="102"/>
      <c r="BB562" s="102"/>
      <c r="BC562" s="102"/>
      <c r="BD562" s="102"/>
      <c r="BE562" s="102"/>
      <c r="BF562" s="102"/>
      <c r="BG562" s="102"/>
      <c r="BH562" s="102"/>
      <c r="BI562" s="102"/>
    </row>
    <row r="563" spans="1:61" ht="15.75" customHeight="1">
      <c r="A563" s="101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  <c r="AR563" s="102"/>
      <c r="AS563" s="102"/>
      <c r="AT563" s="102"/>
      <c r="AU563" s="102"/>
      <c r="AV563" s="102"/>
      <c r="AW563" s="102"/>
      <c r="AX563" s="102"/>
      <c r="AY563" s="102"/>
      <c r="AZ563" s="102"/>
      <c r="BA563" s="102"/>
      <c r="BB563" s="102"/>
      <c r="BC563" s="102"/>
      <c r="BD563" s="102"/>
      <c r="BE563" s="102"/>
      <c r="BF563" s="102"/>
      <c r="BG563" s="102"/>
      <c r="BH563" s="102"/>
      <c r="BI563" s="102"/>
    </row>
    <row r="564" spans="1:61" ht="15.75" customHeight="1">
      <c r="A564" s="101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  <c r="AS564" s="102"/>
      <c r="AT564" s="102"/>
      <c r="AU564" s="102"/>
      <c r="AV564" s="102"/>
      <c r="AW564" s="102"/>
      <c r="AX564" s="102"/>
      <c r="AY564" s="102"/>
      <c r="AZ564" s="102"/>
      <c r="BA564" s="102"/>
      <c r="BB564" s="102"/>
      <c r="BC564" s="102"/>
      <c r="BD564" s="102"/>
      <c r="BE564" s="102"/>
      <c r="BF564" s="102"/>
      <c r="BG564" s="102"/>
      <c r="BH564" s="102"/>
      <c r="BI564" s="102"/>
    </row>
    <row r="565" spans="1:61" ht="15.75" customHeight="1">
      <c r="A565" s="101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  <c r="AS565" s="102"/>
      <c r="AT565" s="102"/>
      <c r="AU565" s="102"/>
      <c r="AV565" s="102"/>
      <c r="AW565" s="102"/>
      <c r="AX565" s="102"/>
      <c r="AY565" s="102"/>
      <c r="AZ565" s="102"/>
      <c r="BA565" s="102"/>
      <c r="BB565" s="102"/>
      <c r="BC565" s="102"/>
      <c r="BD565" s="102"/>
      <c r="BE565" s="102"/>
      <c r="BF565" s="102"/>
      <c r="BG565" s="102"/>
      <c r="BH565" s="102"/>
      <c r="BI565" s="102"/>
    </row>
    <row r="566" spans="1:61" ht="15.75" customHeight="1">
      <c r="A566" s="101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  <c r="AS566" s="102"/>
      <c r="AT566" s="102"/>
      <c r="AU566" s="102"/>
      <c r="AV566" s="102"/>
      <c r="AW566" s="102"/>
      <c r="AX566" s="102"/>
      <c r="AY566" s="102"/>
      <c r="AZ566" s="102"/>
      <c r="BA566" s="102"/>
      <c r="BB566" s="102"/>
      <c r="BC566" s="102"/>
      <c r="BD566" s="102"/>
      <c r="BE566" s="102"/>
      <c r="BF566" s="102"/>
      <c r="BG566" s="102"/>
      <c r="BH566" s="102"/>
      <c r="BI566" s="102"/>
    </row>
    <row r="567" spans="1:61" ht="15.75" customHeight="1">
      <c r="A567" s="101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  <c r="AS567" s="102"/>
      <c r="AT567" s="102"/>
      <c r="AU567" s="102"/>
      <c r="AV567" s="102"/>
      <c r="AW567" s="102"/>
      <c r="AX567" s="102"/>
      <c r="AY567" s="102"/>
      <c r="AZ567" s="102"/>
      <c r="BA567" s="102"/>
      <c r="BB567" s="102"/>
      <c r="BC567" s="102"/>
      <c r="BD567" s="102"/>
      <c r="BE567" s="102"/>
      <c r="BF567" s="102"/>
      <c r="BG567" s="102"/>
      <c r="BH567" s="102"/>
      <c r="BI567" s="102"/>
    </row>
    <row r="568" spans="1:61" ht="15.75" customHeight="1">
      <c r="A568" s="101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</row>
    <row r="569" spans="1:61" ht="15.75" customHeight="1">
      <c r="A569" s="101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</row>
    <row r="570" spans="1:61" ht="15.75" customHeight="1">
      <c r="A570" s="101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</row>
    <row r="571" spans="1:61" ht="15.75" customHeight="1">
      <c r="A571" s="101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</row>
    <row r="572" spans="1:61" ht="15.75" customHeight="1">
      <c r="A572" s="101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  <c r="AS572" s="102"/>
      <c r="AT572" s="102"/>
      <c r="AU572" s="102"/>
      <c r="AV572" s="102"/>
      <c r="AW572" s="102"/>
      <c r="AX572" s="102"/>
      <c r="AY572" s="102"/>
      <c r="AZ572" s="102"/>
      <c r="BA572" s="102"/>
      <c r="BB572" s="102"/>
      <c r="BC572" s="102"/>
      <c r="BD572" s="102"/>
      <c r="BE572" s="102"/>
      <c r="BF572" s="102"/>
      <c r="BG572" s="102"/>
      <c r="BH572" s="102"/>
      <c r="BI572" s="102"/>
    </row>
    <row r="573" spans="1:61" ht="15.75" customHeight="1">
      <c r="A573" s="101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  <c r="AS573" s="102"/>
      <c r="AT573" s="102"/>
      <c r="AU573" s="102"/>
      <c r="AV573" s="102"/>
      <c r="AW573" s="102"/>
      <c r="AX573" s="102"/>
      <c r="AY573" s="102"/>
      <c r="AZ573" s="102"/>
      <c r="BA573" s="102"/>
      <c r="BB573" s="102"/>
      <c r="BC573" s="102"/>
      <c r="BD573" s="102"/>
      <c r="BE573" s="102"/>
      <c r="BF573" s="102"/>
      <c r="BG573" s="102"/>
      <c r="BH573" s="102"/>
      <c r="BI573" s="102"/>
    </row>
    <row r="574" spans="1:61" ht="15.75" customHeight="1">
      <c r="A574" s="101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  <c r="AS574" s="102"/>
      <c r="AT574" s="102"/>
      <c r="AU574" s="102"/>
      <c r="AV574" s="102"/>
      <c r="AW574" s="102"/>
      <c r="AX574" s="102"/>
      <c r="AY574" s="102"/>
      <c r="AZ574" s="102"/>
      <c r="BA574" s="102"/>
      <c r="BB574" s="102"/>
      <c r="BC574" s="102"/>
      <c r="BD574" s="102"/>
      <c r="BE574" s="102"/>
      <c r="BF574" s="102"/>
      <c r="BG574" s="102"/>
      <c r="BH574" s="102"/>
      <c r="BI574" s="102"/>
    </row>
    <row r="575" spans="1:61" ht="15.75" customHeight="1">
      <c r="A575" s="101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  <c r="AS575" s="102"/>
      <c r="AT575" s="102"/>
      <c r="AU575" s="102"/>
      <c r="AV575" s="102"/>
      <c r="AW575" s="102"/>
      <c r="AX575" s="102"/>
      <c r="AY575" s="102"/>
      <c r="AZ575" s="102"/>
      <c r="BA575" s="102"/>
      <c r="BB575" s="102"/>
      <c r="BC575" s="102"/>
      <c r="BD575" s="102"/>
      <c r="BE575" s="102"/>
      <c r="BF575" s="102"/>
      <c r="BG575" s="102"/>
      <c r="BH575" s="102"/>
      <c r="BI575" s="102"/>
    </row>
    <row r="576" spans="1:61" ht="15.75" customHeight="1">
      <c r="A576" s="101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</row>
    <row r="577" spans="1:61" ht="15.75" customHeight="1">
      <c r="A577" s="101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</row>
    <row r="578" spans="1:61" ht="15.75" customHeight="1">
      <c r="A578" s="101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</row>
    <row r="579" spans="1:61" ht="15.75" customHeight="1">
      <c r="A579" s="101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</row>
    <row r="580" spans="1:61" ht="15.75" customHeight="1">
      <c r="A580" s="101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</row>
    <row r="581" spans="1:61" ht="15.75" customHeight="1">
      <c r="A581" s="101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</row>
    <row r="582" spans="1:61" ht="15.75" customHeight="1">
      <c r="A582" s="101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</row>
    <row r="583" spans="1:61" ht="15.75" customHeight="1">
      <c r="A583" s="101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</row>
    <row r="584" spans="1:61" ht="15.75" customHeight="1">
      <c r="A584" s="101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</row>
    <row r="585" spans="1:61" ht="15.75" customHeight="1">
      <c r="A585" s="101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</row>
    <row r="586" spans="1:61" ht="15.75" customHeight="1">
      <c r="A586" s="101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</row>
    <row r="587" spans="1:61" ht="15.75" customHeight="1">
      <c r="A587" s="101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</row>
    <row r="588" spans="1:61" ht="15.75" customHeight="1">
      <c r="A588" s="101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  <c r="AR588" s="102"/>
      <c r="AS588" s="102"/>
      <c r="AT588" s="102"/>
      <c r="AU588" s="102"/>
      <c r="AV588" s="102"/>
      <c r="AW588" s="102"/>
      <c r="AX588" s="102"/>
      <c r="AY588" s="102"/>
      <c r="AZ588" s="102"/>
      <c r="BA588" s="102"/>
      <c r="BB588" s="102"/>
      <c r="BC588" s="102"/>
      <c r="BD588" s="102"/>
      <c r="BE588" s="102"/>
      <c r="BF588" s="102"/>
      <c r="BG588" s="102"/>
      <c r="BH588" s="102"/>
      <c r="BI588" s="102"/>
    </row>
    <row r="589" spans="1:61" ht="15.75" customHeight="1">
      <c r="A589" s="101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  <c r="AN589" s="102"/>
      <c r="AO589" s="102"/>
      <c r="AP589" s="102"/>
      <c r="AQ589" s="102"/>
      <c r="AR589" s="102"/>
      <c r="AS589" s="102"/>
      <c r="AT589" s="102"/>
      <c r="AU589" s="102"/>
      <c r="AV589" s="102"/>
      <c r="AW589" s="102"/>
      <c r="AX589" s="102"/>
      <c r="AY589" s="102"/>
      <c r="AZ589" s="102"/>
      <c r="BA589" s="102"/>
      <c r="BB589" s="102"/>
      <c r="BC589" s="102"/>
      <c r="BD589" s="102"/>
      <c r="BE589" s="102"/>
      <c r="BF589" s="102"/>
      <c r="BG589" s="102"/>
      <c r="BH589" s="102"/>
      <c r="BI589" s="102"/>
    </row>
    <row r="590" spans="1:61" ht="15.75" customHeight="1">
      <c r="A590" s="101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  <c r="AN590" s="102"/>
      <c r="AO590" s="102"/>
      <c r="AP590" s="102"/>
      <c r="AQ590" s="102"/>
      <c r="AR590" s="102"/>
      <c r="AS590" s="102"/>
      <c r="AT590" s="102"/>
      <c r="AU590" s="102"/>
      <c r="AV590" s="102"/>
      <c r="AW590" s="102"/>
      <c r="AX590" s="102"/>
      <c r="AY590" s="102"/>
      <c r="AZ590" s="102"/>
      <c r="BA590" s="102"/>
      <c r="BB590" s="102"/>
      <c r="BC590" s="102"/>
      <c r="BD590" s="102"/>
      <c r="BE590" s="102"/>
      <c r="BF590" s="102"/>
      <c r="BG590" s="102"/>
      <c r="BH590" s="102"/>
      <c r="BI590" s="102"/>
    </row>
    <row r="591" spans="1:61" ht="15.75" customHeight="1">
      <c r="A591" s="101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  <c r="AR591" s="102"/>
      <c r="AS591" s="102"/>
      <c r="AT591" s="102"/>
      <c r="AU591" s="102"/>
      <c r="AV591" s="102"/>
      <c r="AW591" s="102"/>
      <c r="AX591" s="102"/>
      <c r="AY591" s="102"/>
      <c r="AZ591" s="102"/>
      <c r="BA591" s="102"/>
      <c r="BB591" s="102"/>
      <c r="BC591" s="102"/>
      <c r="BD591" s="102"/>
      <c r="BE591" s="102"/>
      <c r="BF591" s="102"/>
      <c r="BG591" s="102"/>
      <c r="BH591" s="102"/>
      <c r="BI591" s="102"/>
    </row>
    <row r="592" spans="1:61" ht="15.75" customHeight="1">
      <c r="A592" s="101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  <c r="AS592" s="102"/>
      <c r="AT592" s="102"/>
      <c r="AU592" s="102"/>
      <c r="AV592" s="102"/>
      <c r="AW592" s="102"/>
      <c r="AX592" s="102"/>
      <c r="AY592" s="102"/>
      <c r="AZ592" s="102"/>
      <c r="BA592" s="102"/>
      <c r="BB592" s="102"/>
      <c r="BC592" s="102"/>
      <c r="BD592" s="102"/>
      <c r="BE592" s="102"/>
      <c r="BF592" s="102"/>
      <c r="BG592" s="102"/>
      <c r="BH592" s="102"/>
      <c r="BI592" s="102"/>
    </row>
    <row r="593" spans="1:61" ht="15.75" customHeight="1">
      <c r="A593" s="101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  <c r="AR593" s="102"/>
      <c r="AS593" s="102"/>
      <c r="AT593" s="102"/>
      <c r="AU593" s="102"/>
      <c r="AV593" s="102"/>
      <c r="AW593" s="102"/>
      <c r="AX593" s="102"/>
      <c r="AY593" s="102"/>
      <c r="AZ593" s="102"/>
      <c r="BA593" s="102"/>
      <c r="BB593" s="102"/>
      <c r="BC593" s="102"/>
      <c r="BD593" s="102"/>
      <c r="BE593" s="102"/>
      <c r="BF593" s="102"/>
      <c r="BG593" s="102"/>
      <c r="BH593" s="102"/>
      <c r="BI593" s="102"/>
    </row>
    <row r="594" spans="1:61" ht="15.75" customHeight="1">
      <c r="A594" s="101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  <c r="AN594" s="102"/>
      <c r="AO594" s="102"/>
      <c r="AP594" s="102"/>
      <c r="AQ594" s="102"/>
      <c r="AR594" s="102"/>
      <c r="AS594" s="102"/>
      <c r="AT594" s="102"/>
      <c r="AU594" s="102"/>
      <c r="AV594" s="102"/>
      <c r="AW594" s="102"/>
      <c r="AX594" s="102"/>
      <c r="AY594" s="102"/>
      <c r="AZ594" s="102"/>
      <c r="BA594" s="102"/>
      <c r="BB594" s="102"/>
      <c r="BC594" s="102"/>
      <c r="BD594" s="102"/>
      <c r="BE594" s="102"/>
      <c r="BF594" s="102"/>
      <c r="BG594" s="102"/>
      <c r="BH594" s="102"/>
      <c r="BI594" s="102"/>
    </row>
    <row r="595" spans="1:61" ht="15.75" customHeight="1">
      <c r="A595" s="101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  <c r="AN595" s="102"/>
      <c r="AO595" s="102"/>
      <c r="AP595" s="102"/>
      <c r="AQ595" s="102"/>
      <c r="AR595" s="102"/>
      <c r="AS595" s="102"/>
      <c r="AT595" s="102"/>
      <c r="AU595" s="102"/>
      <c r="AV595" s="102"/>
      <c r="AW595" s="102"/>
      <c r="AX595" s="102"/>
      <c r="AY595" s="102"/>
      <c r="AZ595" s="102"/>
      <c r="BA595" s="102"/>
      <c r="BB595" s="102"/>
      <c r="BC595" s="102"/>
      <c r="BD595" s="102"/>
      <c r="BE595" s="102"/>
      <c r="BF595" s="102"/>
      <c r="BG595" s="102"/>
      <c r="BH595" s="102"/>
      <c r="BI595" s="102"/>
    </row>
    <row r="596" spans="1:61" ht="15.75" customHeight="1">
      <c r="A596" s="101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</row>
    <row r="597" spans="1:61" ht="15.75" customHeight="1">
      <c r="A597" s="101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  <c r="AN597" s="102"/>
      <c r="AO597" s="102"/>
      <c r="AP597" s="102"/>
      <c r="AQ597" s="102"/>
      <c r="AR597" s="102"/>
      <c r="AS597" s="102"/>
      <c r="AT597" s="102"/>
      <c r="AU597" s="102"/>
      <c r="AV597" s="102"/>
      <c r="AW597" s="102"/>
      <c r="AX597" s="102"/>
      <c r="AY597" s="102"/>
      <c r="AZ597" s="102"/>
      <c r="BA597" s="102"/>
      <c r="BB597" s="102"/>
      <c r="BC597" s="102"/>
      <c r="BD597" s="102"/>
      <c r="BE597" s="102"/>
      <c r="BF597" s="102"/>
      <c r="BG597" s="102"/>
      <c r="BH597" s="102"/>
      <c r="BI597" s="102"/>
    </row>
    <row r="598" spans="1:61" ht="15.75" customHeight="1">
      <c r="A598" s="101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  <c r="AN598" s="102"/>
      <c r="AO598" s="102"/>
      <c r="AP598" s="102"/>
      <c r="AQ598" s="102"/>
      <c r="AR598" s="102"/>
      <c r="AS598" s="102"/>
      <c r="AT598" s="102"/>
      <c r="AU598" s="102"/>
      <c r="AV598" s="102"/>
      <c r="AW598" s="102"/>
      <c r="AX598" s="102"/>
      <c r="AY598" s="102"/>
      <c r="AZ598" s="102"/>
      <c r="BA598" s="102"/>
      <c r="BB598" s="102"/>
      <c r="BC598" s="102"/>
      <c r="BD598" s="102"/>
      <c r="BE598" s="102"/>
      <c r="BF598" s="102"/>
      <c r="BG598" s="102"/>
      <c r="BH598" s="102"/>
      <c r="BI598" s="102"/>
    </row>
    <row r="599" spans="1:61" ht="15.75" customHeight="1">
      <c r="A599" s="101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  <c r="AN599" s="102"/>
      <c r="AO599" s="102"/>
      <c r="AP599" s="102"/>
      <c r="AQ599" s="102"/>
      <c r="AR599" s="102"/>
      <c r="AS599" s="102"/>
      <c r="AT599" s="102"/>
      <c r="AU599" s="102"/>
      <c r="AV599" s="102"/>
      <c r="AW599" s="102"/>
      <c r="AX599" s="102"/>
      <c r="AY599" s="102"/>
      <c r="AZ599" s="102"/>
      <c r="BA599" s="102"/>
      <c r="BB599" s="102"/>
      <c r="BC599" s="102"/>
      <c r="BD599" s="102"/>
      <c r="BE599" s="102"/>
      <c r="BF599" s="102"/>
      <c r="BG599" s="102"/>
      <c r="BH599" s="102"/>
      <c r="BI599" s="102"/>
    </row>
    <row r="600" spans="1:61" ht="15.75" customHeight="1">
      <c r="A600" s="101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  <c r="AN600" s="102"/>
      <c r="AO600" s="102"/>
      <c r="AP600" s="102"/>
      <c r="AQ600" s="102"/>
      <c r="AR600" s="102"/>
      <c r="AS600" s="102"/>
      <c r="AT600" s="102"/>
      <c r="AU600" s="102"/>
      <c r="AV600" s="102"/>
      <c r="AW600" s="102"/>
      <c r="AX600" s="102"/>
      <c r="AY600" s="102"/>
      <c r="AZ600" s="102"/>
      <c r="BA600" s="102"/>
      <c r="BB600" s="102"/>
      <c r="BC600" s="102"/>
      <c r="BD600" s="102"/>
      <c r="BE600" s="102"/>
      <c r="BF600" s="102"/>
      <c r="BG600" s="102"/>
      <c r="BH600" s="102"/>
      <c r="BI600" s="102"/>
    </row>
    <row r="601" spans="1:61" ht="15.75" customHeight="1">
      <c r="A601" s="101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  <c r="AR601" s="102"/>
      <c r="AS601" s="102"/>
      <c r="AT601" s="102"/>
      <c r="AU601" s="102"/>
      <c r="AV601" s="102"/>
      <c r="AW601" s="102"/>
      <c r="AX601" s="102"/>
      <c r="AY601" s="102"/>
      <c r="AZ601" s="102"/>
      <c r="BA601" s="102"/>
      <c r="BB601" s="102"/>
      <c r="BC601" s="102"/>
      <c r="BD601" s="102"/>
      <c r="BE601" s="102"/>
      <c r="BF601" s="102"/>
      <c r="BG601" s="102"/>
      <c r="BH601" s="102"/>
      <c r="BI601" s="102"/>
    </row>
    <row r="602" spans="1:61" ht="15.75" customHeight="1">
      <c r="A602" s="101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  <c r="AR602" s="102"/>
      <c r="AS602" s="102"/>
      <c r="AT602" s="102"/>
      <c r="AU602" s="102"/>
      <c r="AV602" s="102"/>
      <c r="AW602" s="102"/>
      <c r="AX602" s="102"/>
      <c r="AY602" s="102"/>
      <c r="AZ602" s="102"/>
      <c r="BA602" s="102"/>
      <c r="BB602" s="102"/>
      <c r="BC602" s="102"/>
      <c r="BD602" s="102"/>
      <c r="BE602" s="102"/>
      <c r="BF602" s="102"/>
      <c r="BG602" s="102"/>
      <c r="BH602" s="102"/>
      <c r="BI602" s="102"/>
    </row>
    <row r="603" spans="1:61" ht="15.75" customHeight="1">
      <c r="A603" s="101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  <c r="AN603" s="102"/>
      <c r="AO603" s="102"/>
      <c r="AP603" s="102"/>
      <c r="AQ603" s="102"/>
      <c r="AR603" s="102"/>
      <c r="AS603" s="102"/>
      <c r="AT603" s="102"/>
      <c r="AU603" s="102"/>
      <c r="AV603" s="102"/>
      <c r="AW603" s="102"/>
      <c r="AX603" s="102"/>
      <c r="AY603" s="102"/>
      <c r="AZ603" s="102"/>
      <c r="BA603" s="102"/>
      <c r="BB603" s="102"/>
      <c r="BC603" s="102"/>
      <c r="BD603" s="102"/>
      <c r="BE603" s="102"/>
      <c r="BF603" s="102"/>
      <c r="BG603" s="102"/>
      <c r="BH603" s="102"/>
      <c r="BI603" s="102"/>
    </row>
    <row r="604" spans="1:61" ht="15.75" customHeight="1">
      <c r="A604" s="101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  <c r="AN604" s="102"/>
      <c r="AO604" s="102"/>
      <c r="AP604" s="102"/>
      <c r="AQ604" s="102"/>
      <c r="AR604" s="102"/>
      <c r="AS604" s="102"/>
      <c r="AT604" s="102"/>
      <c r="AU604" s="102"/>
      <c r="AV604" s="102"/>
      <c r="AW604" s="102"/>
      <c r="AX604" s="102"/>
      <c r="AY604" s="102"/>
      <c r="AZ604" s="102"/>
      <c r="BA604" s="102"/>
      <c r="BB604" s="102"/>
      <c r="BC604" s="102"/>
      <c r="BD604" s="102"/>
      <c r="BE604" s="102"/>
      <c r="BF604" s="102"/>
      <c r="BG604" s="102"/>
      <c r="BH604" s="102"/>
      <c r="BI604" s="102"/>
    </row>
    <row r="605" spans="1:61" ht="15.75" customHeight="1">
      <c r="A605" s="101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  <c r="AN605" s="102"/>
      <c r="AO605" s="102"/>
      <c r="AP605" s="102"/>
      <c r="AQ605" s="102"/>
      <c r="AR605" s="102"/>
      <c r="AS605" s="102"/>
      <c r="AT605" s="102"/>
      <c r="AU605" s="102"/>
      <c r="AV605" s="102"/>
      <c r="AW605" s="102"/>
      <c r="AX605" s="102"/>
      <c r="AY605" s="102"/>
      <c r="AZ605" s="102"/>
      <c r="BA605" s="102"/>
      <c r="BB605" s="102"/>
      <c r="BC605" s="102"/>
      <c r="BD605" s="102"/>
      <c r="BE605" s="102"/>
      <c r="BF605" s="102"/>
      <c r="BG605" s="102"/>
      <c r="BH605" s="102"/>
      <c r="BI605" s="102"/>
    </row>
    <row r="606" spans="1:61" ht="15.75" customHeight="1">
      <c r="A606" s="101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  <c r="AN606" s="102"/>
      <c r="AO606" s="102"/>
      <c r="AP606" s="102"/>
      <c r="AQ606" s="102"/>
      <c r="AR606" s="102"/>
      <c r="AS606" s="102"/>
      <c r="AT606" s="102"/>
      <c r="AU606" s="102"/>
      <c r="AV606" s="102"/>
      <c r="AW606" s="102"/>
      <c r="AX606" s="102"/>
      <c r="AY606" s="102"/>
      <c r="AZ606" s="102"/>
      <c r="BA606" s="102"/>
      <c r="BB606" s="102"/>
      <c r="BC606" s="102"/>
      <c r="BD606" s="102"/>
      <c r="BE606" s="102"/>
      <c r="BF606" s="102"/>
      <c r="BG606" s="102"/>
      <c r="BH606" s="102"/>
      <c r="BI606" s="102"/>
    </row>
    <row r="607" spans="1:61" ht="15.75" customHeight="1">
      <c r="A607" s="101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  <c r="AN607" s="102"/>
      <c r="AO607" s="102"/>
      <c r="AP607" s="102"/>
      <c r="AQ607" s="102"/>
      <c r="AR607" s="102"/>
      <c r="AS607" s="102"/>
      <c r="AT607" s="102"/>
      <c r="AU607" s="102"/>
      <c r="AV607" s="102"/>
      <c r="AW607" s="102"/>
      <c r="AX607" s="102"/>
      <c r="AY607" s="102"/>
      <c r="AZ607" s="102"/>
      <c r="BA607" s="102"/>
      <c r="BB607" s="102"/>
      <c r="BC607" s="102"/>
      <c r="BD607" s="102"/>
      <c r="BE607" s="102"/>
      <c r="BF607" s="102"/>
      <c r="BG607" s="102"/>
      <c r="BH607" s="102"/>
      <c r="BI607" s="102"/>
    </row>
    <row r="608" spans="1:61" ht="15.75" customHeight="1">
      <c r="A608" s="101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  <c r="AN608" s="102"/>
      <c r="AO608" s="102"/>
      <c r="AP608" s="102"/>
      <c r="AQ608" s="102"/>
      <c r="AR608" s="102"/>
      <c r="AS608" s="102"/>
      <c r="AT608" s="102"/>
      <c r="AU608" s="102"/>
      <c r="AV608" s="102"/>
      <c r="AW608" s="102"/>
      <c r="AX608" s="102"/>
      <c r="AY608" s="102"/>
      <c r="AZ608" s="102"/>
      <c r="BA608" s="102"/>
      <c r="BB608" s="102"/>
      <c r="BC608" s="102"/>
      <c r="BD608" s="102"/>
      <c r="BE608" s="102"/>
      <c r="BF608" s="102"/>
      <c r="BG608" s="102"/>
      <c r="BH608" s="102"/>
      <c r="BI608" s="102"/>
    </row>
    <row r="609" spans="1:61" ht="15.75" customHeight="1">
      <c r="A609" s="101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  <c r="AN609" s="102"/>
      <c r="AO609" s="102"/>
      <c r="AP609" s="102"/>
      <c r="AQ609" s="102"/>
      <c r="AR609" s="102"/>
      <c r="AS609" s="102"/>
      <c r="AT609" s="102"/>
      <c r="AU609" s="102"/>
      <c r="AV609" s="102"/>
      <c r="AW609" s="102"/>
      <c r="AX609" s="102"/>
      <c r="AY609" s="102"/>
      <c r="AZ609" s="102"/>
      <c r="BA609" s="102"/>
      <c r="BB609" s="102"/>
      <c r="BC609" s="102"/>
      <c r="BD609" s="102"/>
      <c r="BE609" s="102"/>
      <c r="BF609" s="102"/>
      <c r="BG609" s="102"/>
      <c r="BH609" s="102"/>
      <c r="BI609" s="102"/>
    </row>
    <row r="610" spans="1:61" ht="15.75" customHeight="1">
      <c r="A610" s="101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  <c r="AN610" s="102"/>
      <c r="AO610" s="102"/>
      <c r="AP610" s="102"/>
      <c r="AQ610" s="102"/>
      <c r="AR610" s="102"/>
      <c r="AS610" s="102"/>
      <c r="AT610" s="102"/>
      <c r="AU610" s="102"/>
      <c r="AV610" s="102"/>
      <c r="AW610" s="102"/>
      <c r="AX610" s="102"/>
      <c r="AY610" s="102"/>
      <c r="AZ610" s="102"/>
      <c r="BA610" s="102"/>
      <c r="BB610" s="102"/>
      <c r="BC610" s="102"/>
      <c r="BD610" s="102"/>
      <c r="BE610" s="102"/>
      <c r="BF610" s="102"/>
      <c r="BG610" s="102"/>
      <c r="BH610" s="102"/>
      <c r="BI610" s="102"/>
    </row>
    <row r="611" spans="1:61" ht="15.75" customHeight="1">
      <c r="A611" s="101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  <c r="AN611" s="102"/>
      <c r="AO611" s="102"/>
      <c r="AP611" s="102"/>
      <c r="AQ611" s="102"/>
      <c r="AR611" s="102"/>
      <c r="AS611" s="102"/>
      <c r="AT611" s="102"/>
      <c r="AU611" s="102"/>
      <c r="AV611" s="102"/>
      <c r="AW611" s="102"/>
      <c r="AX611" s="102"/>
      <c r="AY611" s="102"/>
      <c r="AZ611" s="102"/>
      <c r="BA611" s="102"/>
      <c r="BB611" s="102"/>
      <c r="BC611" s="102"/>
      <c r="BD611" s="102"/>
      <c r="BE611" s="102"/>
      <c r="BF611" s="102"/>
      <c r="BG611" s="102"/>
      <c r="BH611" s="102"/>
      <c r="BI611" s="102"/>
    </row>
    <row r="612" spans="1:61" ht="15.75" customHeight="1">
      <c r="A612" s="101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  <c r="AN612" s="102"/>
      <c r="AO612" s="102"/>
      <c r="AP612" s="102"/>
      <c r="AQ612" s="102"/>
      <c r="AR612" s="102"/>
      <c r="AS612" s="102"/>
      <c r="AT612" s="102"/>
      <c r="AU612" s="102"/>
      <c r="AV612" s="102"/>
      <c r="AW612" s="102"/>
      <c r="AX612" s="102"/>
      <c r="AY612" s="102"/>
      <c r="AZ612" s="102"/>
      <c r="BA612" s="102"/>
      <c r="BB612" s="102"/>
      <c r="BC612" s="102"/>
      <c r="BD612" s="102"/>
      <c r="BE612" s="102"/>
      <c r="BF612" s="102"/>
      <c r="BG612" s="102"/>
      <c r="BH612" s="102"/>
      <c r="BI612" s="102"/>
    </row>
    <row r="613" spans="1:61" ht="15.75" customHeight="1">
      <c r="A613" s="101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  <c r="AN613" s="102"/>
      <c r="AO613" s="102"/>
      <c r="AP613" s="102"/>
      <c r="AQ613" s="102"/>
      <c r="AR613" s="102"/>
      <c r="AS613" s="102"/>
      <c r="AT613" s="102"/>
      <c r="AU613" s="102"/>
      <c r="AV613" s="102"/>
      <c r="AW613" s="102"/>
      <c r="AX613" s="102"/>
      <c r="AY613" s="102"/>
      <c r="AZ613" s="102"/>
      <c r="BA613" s="102"/>
      <c r="BB613" s="102"/>
      <c r="BC613" s="102"/>
      <c r="BD613" s="102"/>
      <c r="BE613" s="102"/>
      <c r="BF613" s="102"/>
      <c r="BG613" s="102"/>
      <c r="BH613" s="102"/>
      <c r="BI613" s="102"/>
    </row>
    <row r="614" spans="1:61" ht="15.75" customHeight="1">
      <c r="A614" s="101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  <c r="AN614" s="102"/>
      <c r="AO614" s="102"/>
      <c r="AP614" s="102"/>
      <c r="AQ614" s="102"/>
      <c r="AR614" s="102"/>
      <c r="AS614" s="102"/>
      <c r="AT614" s="102"/>
      <c r="AU614" s="102"/>
      <c r="AV614" s="102"/>
      <c r="AW614" s="102"/>
      <c r="AX614" s="102"/>
      <c r="AY614" s="102"/>
      <c r="AZ614" s="102"/>
      <c r="BA614" s="102"/>
      <c r="BB614" s="102"/>
      <c r="BC614" s="102"/>
      <c r="BD614" s="102"/>
      <c r="BE614" s="102"/>
      <c r="BF614" s="102"/>
      <c r="BG614" s="102"/>
      <c r="BH614" s="102"/>
      <c r="BI614" s="102"/>
    </row>
    <row r="615" spans="1:61" ht="15.75" customHeight="1">
      <c r="A615" s="101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  <c r="AN615" s="102"/>
      <c r="AO615" s="102"/>
      <c r="AP615" s="102"/>
      <c r="AQ615" s="102"/>
      <c r="AR615" s="102"/>
      <c r="AS615" s="102"/>
      <c r="AT615" s="102"/>
      <c r="AU615" s="102"/>
      <c r="AV615" s="102"/>
      <c r="AW615" s="102"/>
      <c r="AX615" s="102"/>
      <c r="AY615" s="102"/>
      <c r="AZ615" s="102"/>
      <c r="BA615" s="102"/>
      <c r="BB615" s="102"/>
      <c r="BC615" s="102"/>
      <c r="BD615" s="102"/>
      <c r="BE615" s="102"/>
      <c r="BF615" s="102"/>
      <c r="BG615" s="102"/>
      <c r="BH615" s="102"/>
      <c r="BI615" s="102"/>
    </row>
    <row r="616" spans="1:61" ht="15.75" customHeight="1">
      <c r="A616" s="101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  <c r="AN616" s="102"/>
      <c r="AO616" s="102"/>
      <c r="AP616" s="102"/>
      <c r="AQ616" s="102"/>
      <c r="AR616" s="102"/>
      <c r="AS616" s="102"/>
      <c r="AT616" s="102"/>
      <c r="AU616" s="102"/>
      <c r="AV616" s="102"/>
      <c r="AW616" s="102"/>
      <c r="AX616" s="102"/>
      <c r="AY616" s="102"/>
      <c r="AZ616" s="102"/>
      <c r="BA616" s="102"/>
      <c r="BB616" s="102"/>
      <c r="BC616" s="102"/>
      <c r="BD616" s="102"/>
      <c r="BE616" s="102"/>
      <c r="BF616" s="102"/>
      <c r="BG616" s="102"/>
      <c r="BH616" s="102"/>
      <c r="BI616" s="102"/>
    </row>
    <row r="617" spans="1:61" ht="15.75" customHeight="1">
      <c r="A617" s="101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  <c r="AN617" s="102"/>
      <c r="AO617" s="102"/>
      <c r="AP617" s="102"/>
      <c r="AQ617" s="102"/>
      <c r="AR617" s="102"/>
      <c r="AS617" s="102"/>
      <c r="AT617" s="102"/>
      <c r="AU617" s="102"/>
      <c r="AV617" s="102"/>
      <c r="AW617" s="102"/>
      <c r="AX617" s="102"/>
      <c r="AY617" s="102"/>
      <c r="AZ617" s="102"/>
      <c r="BA617" s="102"/>
      <c r="BB617" s="102"/>
      <c r="BC617" s="102"/>
      <c r="BD617" s="102"/>
      <c r="BE617" s="102"/>
      <c r="BF617" s="102"/>
      <c r="BG617" s="102"/>
      <c r="BH617" s="102"/>
      <c r="BI617" s="102"/>
    </row>
    <row r="618" spans="1:61" ht="15.75" customHeight="1">
      <c r="A618" s="101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  <c r="AN618" s="102"/>
      <c r="AO618" s="102"/>
      <c r="AP618" s="102"/>
      <c r="AQ618" s="102"/>
      <c r="AR618" s="102"/>
      <c r="AS618" s="102"/>
      <c r="AT618" s="102"/>
      <c r="AU618" s="102"/>
      <c r="AV618" s="102"/>
      <c r="AW618" s="102"/>
      <c r="AX618" s="102"/>
      <c r="AY618" s="102"/>
      <c r="AZ618" s="102"/>
      <c r="BA618" s="102"/>
      <c r="BB618" s="102"/>
      <c r="BC618" s="102"/>
      <c r="BD618" s="102"/>
      <c r="BE618" s="102"/>
      <c r="BF618" s="102"/>
      <c r="BG618" s="102"/>
      <c r="BH618" s="102"/>
      <c r="BI618" s="102"/>
    </row>
    <row r="619" spans="1:61" ht="15.75" customHeight="1">
      <c r="A619" s="101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  <c r="AN619" s="102"/>
      <c r="AO619" s="102"/>
      <c r="AP619" s="102"/>
      <c r="AQ619" s="102"/>
      <c r="AR619" s="102"/>
      <c r="AS619" s="102"/>
      <c r="AT619" s="102"/>
      <c r="AU619" s="102"/>
      <c r="AV619" s="102"/>
      <c r="AW619" s="102"/>
      <c r="AX619" s="102"/>
      <c r="AY619" s="102"/>
      <c r="AZ619" s="102"/>
      <c r="BA619" s="102"/>
      <c r="BB619" s="102"/>
      <c r="BC619" s="102"/>
      <c r="BD619" s="102"/>
      <c r="BE619" s="102"/>
      <c r="BF619" s="102"/>
      <c r="BG619" s="102"/>
      <c r="BH619" s="102"/>
      <c r="BI619" s="102"/>
    </row>
    <row r="620" spans="1:61" ht="15.75" customHeight="1">
      <c r="A620" s="101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  <c r="AN620" s="102"/>
      <c r="AO620" s="102"/>
      <c r="AP620" s="102"/>
      <c r="AQ620" s="102"/>
      <c r="AR620" s="102"/>
      <c r="AS620" s="102"/>
      <c r="AT620" s="102"/>
      <c r="AU620" s="102"/>
      <c r="AV620" s="102"/>
      <c r="AW620" s="102"/>
      <c r="AX620" s="102"/>
      <c r="AY620" s="102"/>
      <c r="AZ620" s="102"/>
      <c r="BA620" s="102"/>
      <c r="BB620" s="102"/>
      <c r="BC620" s="102"/>
      <c r="BD620" s="102"/>
      <c r="BE620" s="102"/>
      <c r="BF620" s="102"/>
      <c r="BG620" s="102"/>
      <c r="BH620" s="102"/>
      <c r="BI620" s="102"/>
    </row>
    <row r="621" spans="1:61" ht="15.75" customHeight="1">
      <c r="A621" s="101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  <c r="AN621" s="102"/>
      <c r="AO621" s="102"/>
      <c r="AP621" s="102"/>
      <c r="AQ621" s="102"/>
      <c r="AR621" s="102"/>
      <c r="AS621" s="102"/>
      <c r="AT621" s="102"/>
      <c r="AU621" s="102"/>
      <c r="AV621" s="102"/>
      <c r="AW621" s="102"/>
      <c r="AX621" s="102"/>
      <c r="AY621" s="102"/>
      <c r="AZ621" s="102"/>
      <c r="BA621" s="102"/>
      <c r="BB621" s="102"/>
      <c r="BC621" s="102"/>
      <c r="BD621" s="102"/>
      <c r="BE621" s="102"/>
      <c r="BF621" s="102"/>
      <c r="BG621" s="102"/>
      <c r="BH621" s="102"/>
      <c r="BI621" s="102"/>
    </row>
    <row r="622" spans="1:61" ht="15.75" customHeight="1">
      <c r="A622" s="101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  <c r="AR622" s="102"/>
      <c r="AS622" s="102"/>
      <c r="AT622" s="102"/>
      <c r="AU622" s="102"/>
      <c r="AV622" s="102"/>
      <c r="AW622" s="102"/>
      <c r="AX622" s="102"/>
      <c r="AY622" s="102"/>
      <c r="AZ622" s="102"/>
      <c r="BA622" s="102"/>
      <c r="BB622" s="102"/>
      <c r="BC622" s="102"/>
      <c r="BD622" s="102"/>
      <c r="BE622" s="102"/>
      <c r="BF622" s="102"/>
      <c r="BG622" s="102"/>
      <c r="BH622" s="102"/>
      <c r="BI622" s="102"/>
    </row>
    <row r="623" spans="1:61" ht="15.75" customHeight="1">
      <c r="A623" s="101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  <c r="AN623" s="102"/>
      <c r="AO623" s="102"/>
      <c r="AP623" s="102"/>
      <c r="AQ623" s="102"/>
      <c r="AR623" s="102"/>
      <c r="AS623" s="102"/>
      <c r="AT623" s="102"/>
      <c r="AU623" s="102"/>
      <c r="AV623" s="102"/>
      <c r="AW623" s="102"/>
      <c r="AX623" s="102"/>
      <c r="AY623" s="102"/>
      <c r="AZ623" s="102"/>
      <c r="BA623" s="102"/>
      <c r="BB623" s="102"/>
      <c r="BC623" s="102"/>
      <c r="BD623" s="102"/>
      <c r="BE623" s="102"/>
      <c r="BF623" s="102"/>
      <c r="BG623" s="102"/>
      <c r="BH623" s="102"/>
      <c r="BI623" s="102"/>
    </row>
    <row r="624" spans="1:61" ht="15.75" customHeight="1">
      <c r="A624" s="101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  <c r="AN624" s="102"/>
      <c r="AO624" s="102"/>
      <c r="AP624" s="102"/>
      <c r="AQ624" s="102"/>
      <c r="AR624" s="102"/>
      <c r="AS624" s="102"/>
      <c r="AT624" s="102"/>
      <c r="AU624" s="102"/>
      <c r="AV624" s="102"/>
      <c r="AW624" s="102"/>
      <c r="AX624" s="102"/>
      <c r="AY624" s="102"/>
      <c r="AZ624" s="102"/>
      <c r="BA624" s="102"/>
      <c r="BB624" s="102"/>
      <c r="BC624" s="102"/>
      <c r="BD624" s="102"/>
      <c r="BE624" s="102"/>
      <c r="BF624" s="102"/>
      <c r="BG624" s="102"/>
      <c r="BH624" s="102"/>
      <c r="BI624" s="102"/>
    </row>
    <row r="625" spans="1:61" ht="15.75" customHeight="1">
      <c r="A625" s="101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  <c r="AN625" s="102"/>
      <c r="AO625" s="102"/>
      <c r="AP625" s="102"/>
      <c r="AQ625" s="102"/>
      <c r="AR625" s="102"/>
      <c r="AS625" s="102"/>
      <c r="AT625" s="102"/>
      <c r="AU625" s="102"/>
      <c r="AV625" s="102"/>
      <c r="AW625" s="102"/>
      <c r="AX625" s="102"/>
      <c r="AY625" s="102"/>
      <c r="AZ625" s="102"/>
      <c r="BA625" s="102"/>
      <c r="BB625" s="102"/>
      <c r="BC625" s="102"/>
      <c r="BD625" s="102"/>
      <c r="BE625" s="102"/>
      <c r="BF625" s="102"/>
      <c r="BG625" s="102"/>
      <c r="BH625" s="102"/>
      <c r="BI625" s="102"/>
    </row>
    <row r="626" spans="1:61" ht="15.75" customHeight="1">
      <c r="A626" s="101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  <c r="AN626" s="102"/>
      <c r="AO626" s="102"/>
      <c r="AP626" s="102"/>
      <c r="AQ626" s="102"/>
      <c r="AR626" s="102"/>
      <c r="AS626" s="102"/>
      <c r="AT626" s="102"/>
      <c r="AU626" s="102"/>
      <c r="AV626" s="102"/>
      <c r="AW626" s="102"/>
      <c r="AX626" s="102"/>
      <c r="AY626" s="102"/>
      <c r="AZ626" s="102"/>
      <c r="BA626" s="102"/>
      <c r="BB626" s="102"/>
      <c r="BC626" s="102"/>
      <c r="BD626" s="102"/>
      <c r="BE626" s="102"/>
      <c r="BF626" s="102"/>
      <c r="BG626" s="102"/>
      <c r="BH626" s="102"/>
      <c r="BI626" s="102"/>
    </row>
    <row r="627" spans="1:61" ht="15.75" customHeight="1">
      <c r="A627" s="101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  <c r="AN627" s="102"/>
      <c r="AO627" s="102"/>
      <c r="AP627" s="102"/>
      <c r="AQ627" s="102"/>
      <c r="AR627" s="102"/>
      <c r="AS627" s="102"/>
      <c r="AT627" s="102"/>
      <c r="AU627" s="102"/>
      <c r="AV627" s="102"/>
      <c r="AW627" s="102"/>
      <c r="AX627" s="102"/>
      <c r="AY627" s="102"/>
      <c r="AZ627" s="102"/>
      <c r="BA627" s="102"/>
      <c r="BB627" s="102"/>
      <c r="BC627" s="102"/>
      <c r="BD627" s="102"/>
      <c r="BE627" s="102"/>
      <c r="BF627" s="102"/>
      <c r="BG627" s="102"/>
      <c r="BH627" s="102"/>
      <c r="BI627" s="102"/>
    </row>
    <row r="628" spans="1:61" ht="15.75" customHeight="1">
      <c r="A628" s="101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  <c r="AN628" s="102"/>
      <c r="AO628" s="102"/>
      <c r="AP628" s="102"/>
      <c r="AQ628" s="102"/>
      <c r="AR628" s="102"/>
      <c r="AS628" s="102"/>
      <c r="AT628" s="102"/>
      <c r="AU628" s="102"/>
      <c r="AV628" s="102"/>
      <c r="AW628" s="102"/>
      <c r="AX628" s="102"/>
      <c r="AY628" s="102"/>
      <c r="AZ628" s="102"/>
      <c r="BA628" s="102"/>
      <c r="BB628" s="102"/>
      <c r="BC628" s="102"/>
      <c r="BD628" s="102"/>
      <c r="BE628" s="102"/>
      <c r="BF628" s="102"/>
      <c r="BG628" s="102"/>
      <c r="BH628" s="102"/>
      <c r="BI628" s="102"/>
    </row>
    <row r="629" spans="1:61" ht="15.75" customHeight="1">
      <c r="A629" s="101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  <c r="AN629" s="102"/>
      <c r="AO629" s="102"/>
      <c r="AP629" s="102"/>
      <c r="AQ629" s="102"/>
      <c r="AR629" s="102"/>
      <c r="AS629" s="102"/>
      <c r="AT629" s="102"/>
      <c r="AU629" s="102"/>
      <c r="AV629" s="102"/>
      <c r="AW629" s="102"/>
      <c r="AX629" s="102"/>
      <c r="AY629" s="102"/>
      <c r="AZ629" s="102"/>
      <c r="BA629" s="102"/>
      <c r="BB629" s="102"/>
      <c r="BC629" s="102"/>
      <c r="BD629" s="102"/>
      <c r="BE629" s="102"/>
      <c r="BF629" s="102"/>
      <c r="BG629" s="102"/>
      <c r="BH629" s="102"/>
      <c r="BI629" s="102"/>
    </row>
    <row r="630" spans="1:61" ht="15.75" customHeight="1">
      <c r="A630" s="101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  <c r="AN630" s="102"/>
      <c r="AO630" s="102"/>
      <c r="AP630" s="102"/>
      <c r="AQ630" s="102"/>
      <c r="AR630" s="102"/>
      <c r="AS630" s="102"/>
      <c r="AT630" s="102"/>
      <c r="AU630" s="102"/>
      <c r="AV630" s="102"/>
      <c r="AW630" s="102"/>
      <c r="AX630" s="102"/>
      <c r="AY630" s="102"/>
      <c r="AZ630" s="102"/>
      <c r="BA630" s="102"/>
      <c r="BB630" s="102"/>
      <c r="BC630" s="102"/>
      <c r="BD630" s="102"/>
      <c r="BE630" s="102"/>
      <c r="BF630" s="102"/>
      <c r="BG630" s="102"/>
      <c r="BH630" s="102"/>
      <c r="BI630" s="102"/>
    </row>
    <row r="631" spans="1:61" ht="15.75" customHeight="1">
      <c r="A631" s="101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  <c r="AN631" s="102"/>
      <c r="AO631" s="102"/>
      <c r="AP631" s="102"/>
      <c r="AQ631" s="102"/>
      <c r="AR631" s="102"/>
      <c r="AS631" s="102"/>
      <c r="AT631" s="102"/>
      <c r="AU631" s="102"/>
      <c r="AV631" s="102"/>
      <c r="AW631" s="102"/>
      <c r="AX631" s="102"/>
      <c r="AY631" s="102"/>
      <c r="AZ631" s="102"/>
      <c r="BA631" s="102"/>
      <c r="BB631" s="102"/>
      <c r="BC631" s="102"/>
      <c r="BD631" s="102"/>
      <c r="BE631" s="102"/>
      <c r="BF631" s="102"/>
      <c r="BG631" s="102"/>
      <c r="BH631" s="102"/>
      <c r="BI631" s="102"/>
    </row>
    <row r="632" spans="1:61" ht="15.75" customHeight="1">
      <c r="A632" s="101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  <c r="AN632" s="102"/>
      <c r="AO632" s="102"/>
      <c r="AP632" s="102"/>
      <c r="AQ632" s="102"/>
      <c r="AR632" s="102"/>
      <c r="AS632" s="102"/>
      <c r="AT632" s="102"/>
      <c r="AU632" s="102"/>
      <c r="AV632" s="102"/>
      <c r="AW632" s="102"/>
      <c r="AX632" s="102"/>
      <c r="AY632" s="102"/>
      <c r="AZ632" s="102"/>
      <c r="BA632" s="102"/>
      <c r="BB632" s="102"/>
      <c r="BC632" s="102"/>
      <c r="BD632" s="102"/>
      <c r="BE632" s="102"/>
      <c r="BF632" s="102"/>
      <c r="BG632" s="102"/>
      <c r="BH632" s="102"/>
      <c r="BI632" s="102"/>
    </row>
    <row r="633" spans="1:61" ht="15.75" customHeight="1">
      <c r="A633" s="101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  <c r="AN633" s="102"/>
      <c r="AO633" s="102"/>
      <c r="AP633" s="102"/>
      <c r="AQ633" s="102"/>
      <c r="AR633" s="102"/>
      <c r="AS633" s="102"/>
      <c r="AT633" s="102"/>
      <c r="AU633" s="102"/>
      <c r="AV633" s="102"/>
      <c r="AW633" s="102"/>
      <c r="AX633" s="102"/>
      <c r="AY633" s="102"/>
      <c r="AZ633" s="102"/>
      <c r="BA633" s="102"/>
      <c r="BB633" s="102"/>
      <c r="BC633" s="102"/>
      <c r="BD633" s="102"/>
      <c r="BE633" s="102"/>
      <c r="BF633" s="102"/>
      <c r="BG633" s="102"/>
      <c r="BH633" s="102"/>
      <c r="BI633" s="102"/>
    </row>
    <row r="634" spans="1:61" ht="15.75" customHeight="1">
      <c r="A634" s="101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  <c r="AN634" s="102"/>
      <c r="AO634" s="102"/>
      <c r="AP634" s="102"/>
      <c r="AQ634" s="102"/>
      <c r="AR634" s="102"/>
      <c r="AS634" s="102"/>
      <c r="AT634" s="102"/>
      <c r="AU634" s="102"/>
      <c r="AV634" s="102"/>
      <c r="AW634" s="102"/>
      <c r="AX634" s="102"/>
      <c r="AY634" s="102"/>
      <c r="AZ634" s="102"/>
      <c r="BA634" s="102"/>
      <c r="BB634" s="102"/>
      <c r="BC634" s="102"/>
      <c r="BD634" s="102"/>
      <c r="BE634" s="102"/>
      <c r="BF634" s="102"/>
      <c r="BG634" s="102"/>
      <c r="BH634" s="102"/>
      <c r="BI634" s="102"/>
    </row>
    <row r="635" spans="1:61" ht="15.75" customHeight="1">
      <c r="A635" s="101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  <c r="AN635" s="102"/>
      <c r="AO635" s="102"/>
      <c r="AP635" s="102"/>
      <c r="AQ635" s="102"/>
      <c r="AR635" s="102"/>
      <c r="AS635" s="102"/>
      <c r="AT635" s="102"/>
      <c r="AU635" s="102"/>
      <c r="AV635" s="102"/>
      <c r="AW635" s="102"/>
      <c r="AX635" s="102"/>
      <c r="AY635" s="102"/>
      <c r="AZ635" s="102"/>
      <c r="BA635" s="102"/>
      <c r="BB635" s="102"/>
      <c r="BC635" s="102"/>
      <c r="BD635" s="102"/>
      <c r="BE635" s="102"/>
      <c r="BF635" s="102"/>
      <c r="BG635" s="102"/>
      <c r="BH635" s="102"/>
      <c r="BI635" s="102"/>
    </row>
    <row r="636" spans="1:61" ht="15.75" customHeight="1">
      <c r="A636" s="101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  <c r="AN636" s="102"/>
      <c r="AO636" s="102"/>
      <c r="AP636" s="102"/>
      <c r="AQ636" s="102"/>
      <c r="AR636" s="102"/>
      <c r="AS636" s="102"/>
      <c r="AT636" s="102"/>
      <c r="AU636" s="102"/>
      <c r="AV636" s="102"/>
      <c r="AW636" s="102"/>
      <c r="AX636" s="102"/>
      <c r="AY636" s="102"/>
      <c r="AZ636" s="102"/>
      <c r="BA636" s="102"/>
      <c r="BB636" s="102"/>
      <c r="BC636" s="102"/>
      <c r="BD636" s="102"/>
      <c r="BE636" s="102"/>
      <c r="BF636" s="102"/>
      <c r="BG636" s="102"/>
      <c r="BH636" s="102"/>
      <c r="BI636" s="102"/>
    </row>
    <row r="637" spans="1:61" ht="15.75" customHeight="1">
      <c r="A637" s="101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  <c r="AR637" s="102"/>
      <c r="AS637" s="102"/>
      <c r="AT637" s="102"/>
      <c r="AU637" s="102"/>
      <c r="AV637" s="102"/>
      <c r="AW637" s="102"/>
      <c r="AX637" s="102"/>
      <c r="AY637" s="102"/>
      <c r="AZ637" s="102"/>
      <c r="BA637" s="102"/>
      <c r="BB637" s="102"/>
      <c r="BC637" s="102"/>
      <c r="BD637" s="102"/>
      <c r="BE637" s="102"/>
      <c r="BF637" s="102"/>
      <c r="BG637" s="102"/>
      <c r="BH637" s="102"/>
      <c r="BI637" s="102"/>
    </row>
    <row r="638" spans="1:61" ht="15.75" customHeight="1">
      <c r="A638" s="101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  <c r="AR638" s="102"/>
      <c r="AS638" s="102"/>
      <c r="AT638" s="102"/>
      <c r="AU638" s="102"/>
      <c r="AV638" s="102"/>
      <c r="AW638" s="102"/>
      <c r="AX638" s="102"/>
      <c r="AY638" s="102"/>
      <c r="AZ638" s="102"/>
      <c r="BA638" s="102"/>
      <c r="BB638" s="102"/>
      <c r="BC638" s="102"/>
      <c r="BD638" s="102"/>
      <c r="BE638" s="102"/>
      <c r="BF638" s="102"/>
      <c r="BG638" s="102"/>
      <c r="BH638" s="102"/>
      <c r="BI638" s="102"/>
    </row>
    <row r="639" spans="1:61" ht="15.75" customHeight="1">
      <c r="A639" s="101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  <c r="AR639" s="102"/>
      <c r="AS639" s="102"/>
      <c r="AT639" s="102"/>
      <c r="AU639" s="102"/>
      <c r="AV639" s="102"/>
      <c r="AW639" s="102"/>
      <c r="AX639" s="102"/>
      <c r="AY639" s="102"/>
      <c r="AZ639" s="102"/>
      <c r="BA639" s="102"/>
      <c r="BB639" s="102"/>
      <c r="BC639" s="102"/>
      <c r="BD639" s="102"/>
      <c r="BE639" s="102"/>
      <c r="BF639" s="102"/>
      <c r="BG639" s="102"/>
      <c r="BH639" s="102"/>
      <c r="BI639" s="102"/>
    </row>
    <row r="640" spans="1:61" ht="15.75" customHeight="1">
      <c r="A640" s="101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  <c r="AR640" s="102"/>
      <c r="AS640" s="102"/>
      <c r="AT640" s="102"/>
      <c r="AU640" s="102"/>
      <c r="AV640" s="102"/>
      <c r="AW640" s="102"/>
      <c r="AX640" s="102"/>
      <c r="AY640" s="102"/>
      <c r="AZ640" s="102"/>
      <c r="BA640" s="102"/>
      <c r="BB640" s="102"/>
      <c r="BC640" s="102"/>
      <c r="BD640" s="102"/>
      <c r="BE640" s="102"/>
      <c r="BF640" s="102"/>
      <c r="BG640" s="102"/>
      <c r="BH640" s="102"/>
      <c r="BI640" s="102"/>
    </row>
    <row r="641" spans="1:61" ht="15.75" customHeight="1">
      <c r="A641" s="101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  <c r="AN641" s="102"/>
      <c r="AO641" s="102"/>
      <c r="AP641" s="102"/>
      <c r="AQ641" s="102"/>
      <c r="AR641" s="102"/>
      <c r="AS641" s="102"/>
      <c r="AT641" s="102"/>
      <c r="AU641" s="102"/>
      <c r="AV641" s="102"/>
      <c r="AW641" s="102"/>
      <c r="AX641" s="102"/>
      <c r="AY641" s="102"/>
      <c r="AZ641" s="102"/>
      <c r="BA641" s="102"/>
      <c r="BB641" s="102"/>
      <c r="BC641" s="102"/>
      <c r="BD641" s="102"/>
      <c r="BE641" s="102"/>
      <c r="BF641" s="102"/>
      <c r="BG641" s="102"/>
      <c r="BH641" s="102"/>
      <c r="BI641" s="102"/>
    </row>
    <row r="642" spans="1:61" ht="15.75" customHeight="1">
      <c r="A642" s="101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  <c r="AN642" s="102"/>
      <c r="AO642" s="102"/>
      <c r="AP642" s="102"/>
      <c r="AQ642" s="102"/>
      <c r="AR642" s="102"/>
      <c r="AS642" s="102"/>
      <c r="AT642" s="102"/>
      <c r="AU642" s="102"/>
      <c r="AV642" s="102"/>
      <c r="AW642" s="102"/>
      <c r="AX642" s="102"/>
      <c r="AY642" s="102"/>
      <c r="AZ642" s="102"/>
      <c r="BA642" s="102"/>
      <c r="BB642" s="102"/>
      <c r="BC642" s="102"/>
      <c r="BD642" s="102"/>
      <c r="BE642" s="102"/>
      <c r="BF642" s="102"/>
      <c r="BG642" s="102"/>
      <c r="BH642" s="102"/>
      <c r="BI642" s="102"/>
    </row>
    <row r="643" spans="1:61" ht="15.75" customHeight="1">
      <c r="A643" s="101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  <c r="AR643" s="102"/>
      <c r="AS643" s="102"/>
      <c r="AT643" s="102"/>
      <c r="AU643" s="102"/>
      <c r="AV643" s="102"/>
      <c r="AW643" s="102"/>
      <c r="AX643" s="102"/>
      <c r="AY643" s="102"/>
      <c r="AZ643" s="102"/>
      <c r="BA643" s="102"/>
      <c r="BB643" s="102"/>
      <c r="BC643" s="102"/>
      <c r="BD643" s="102"/>
      <c r="BE643" s="102"/>
      <c r="BF643" s="102"/>
      <c r="BG643" s="102"/>
      <c r="BH643" s="102"/>
      <c r="BI643" s="102"/>
    </row>
    <row r="644" spans="1:61" ht="15.75" customHeight="1">
      <c r="A644" s="101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  <c r="AN644" s="102"/>
      <c r="AO644" s="102"/>
      <c r="AP644" s="102"/>
      <c r="AQ644" s="102"/>
      <c r="AR644" s="102"/>
      <c r="AS644" s="102"/>
      <c r="AT644" s="102"/>
      <c r="AU644" s="102"/>
      <c r="AV644" s="102"/>
      <c r="AW644" s="102"/>
      <c r="AX644" s="102"/>
      <c r="AY644" s="102"/>
      <c r="AZ644" s="102"/>
      <c r="BA644" s="102"/>
      <c r="BB644" s="102"/>
      <c r="BC644" s="102"/>
      <c r="BD644" s="102"/>
      <c r="BE644" s="102"/>
      <c r="BF644" s="102"/>
      <c r="BG644" s="102"/>
      <c r="BH644" s="102"/>
      <c r="BI644" s="102"/>
    </row>
    <row r="645" spans="1:61" ht="15.75" customHeight="1">
      <c r="A645" s="101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  <c r="AN645" s="102"/>
      <c r="AO645" s="102"/>
      <c r="AP645" s="102"/>
      <c r="AQ645" s="102"/>
      <c r="AR645" s="102"/>
      <c r="AS645" s="102"/>
      <c r="AT645" s="102"/>
      <c r="AU645" s="102"/>
      <c r="AV645" s="102"/>
      <c r="AW645" s="102"/>
      <c r="AX645" s="102"/>
      <c r="AY645" s="102"/>
      <c r="AZ645" s="102"/>
      <c r="BA645" s="102"/>
      <c r="BB645" s="102"/>
      <c r="BC645" s="102"/>
      <c r="BD645" s="102"/>
      <c r="BE645" s="102"/>
      <c r="BF645" s="102"/>
      <c r="BG645" s="102"/>
      <c r="BH645" s="102"/>
      <c r="BI645" s="102"/>
    </row>
    <row r="646" spans="1:61" ht="15.75" customHeight="1">
      <c r="A646" s="101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  <c r="AR646" s="102"/>
      <c r="AS646" s="102"/>
      <c r="AT646" s="102"/>
      <c r="AU646" s="102"/>
      <c r="AV646" s="102"/>
      <c r="AW646" s="102"/>
      <c r="AX646" s="102"/>
      <c r="AY646" s="102"/>
      <c r="AZ646" s="102"/>
      <c r="BA646" s="102"/>
      <c r="BB646" s="102"/>
      <c r="BC646" s="102"/>
      <c r="BD646" s="102"/>
      <c r="BE646" s="102"/>
      <c r="BF646" s="102"/>
      <c r="BG646" s="102"/>
      <c r="BH646" s="102"/>
      <c r="BI646" s="102"/>
    </row>
    <row r="647" spans="1:61" ht="15.75" customHeight="1">
      <c r="A647" s="101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  <c r="AN647" s="102"/>
      <c r="AO647" s="102"/>
      <c r="AP647" s="102"/>
      <c r="AQ647" s="102"/>
      <c r="AR647" s="102"/>
      <c r="AS647" s="102"/>
      <c r="AT647" s="102"/>
      <c r="AU647" s="102"/>
      <c r="AV647" s="102"/>
      <c r="AW647" s="102"/>
      <c r="AX647" s="102"/>
      <c r="AY647" s="102"/>
      <c r="AZ647" s="102"/>
      <c r="BA647" s="102"/>
      <c r="BB647" s="102"/>
      <c r="BC647" s="102"/>
      <c r="BD647" s="102"/>
      <c r="BE647" s="102"/>
      <c r="BF647" s="102"/>
      <c r="BG647" s="102"/>
      <c r="BH647" s="102"/>
      <c r="BI647" s="102"/>
    </row>
    <row r="648" spans="1:61" ht="15.75" customHeight="1">
      <c r="A648" s="101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  <c r="AN648" s="102"/>
      <c r="AO648" s="102"/>
      <c r="AP648" s="102"/>
      <c r="AQ648" s="102"/>
      <c r="AR648" s="102"/>
      <c r="AS648" s="102"/>
      <c r="AT648" s="102"/>
      <c r="AU648" s="102"/>
      <c r="AV648" s="102"/>
      <c r="AW648" s="102"/>
      <c r="AX648" s="102"/>
      <c r="AY648" s="102"/>
      <c r="AZ648" s="102"/>
      <c r="BA648" s="102"/>
      <c r="BB648" s="102"/>
      <c r="BC648" s="102"/>
      <c r="BD648" s="102"/>
      <c r="BE648" s="102"/>
      <c r="BF648" s="102"/>
      <c r="BG648" s="102"/>
      <c r="BH648" s="102"/>
      <c r="BI648" s="102"/>
    </row>
    <row r="649" spans="1:61" ht="15.75" customHeight="1">
      <c r="A649" s="101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  <c r="AN649" s="102"/>
      <c r="AO649" s="102"/>
      <c r="AP649" s="102"/>
      <c r="AQ649" s="102"/>
      <c r="AR649" s="102"/>
      <c r="AS649" s="102"/>
      <c r="AT649" s="102"/>
      <c r="AU649" s="102"/>
      <c r="AV649" s="102"/>
      <c r="AW649" s="102"/>
      <c r="AX649" s="102"/>
      <c r="AY649" s="102"/>
      <c r="AZ649" s="102"/>
      <c r="BA649" s="102"/>
      <c r="BB649" s="102"/>
      <c r="BC649" s="102"/>
      <c r="BD649" s="102"/>
      <c r="BE649" s="102"/>
      <c r="BF649" s="102"/>
      <c r="BG649" s="102"/>
      <c r="BH649" s="102"/>
      <c r="BI649" s="102"/>
    </row>
    <row r="650" spans="1:61" ht="15.75" customHeight="1">
      <c r="A650" s="101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  <c r="AN650" s="102"/>
      <c r="AO650" s="102"/>
      <c r="AP650" s="102"/>
      <c r="AQ650" s="102"/>
      <c r="AR650" s="102"/>
      <c r="AS650" s="102"/>
      <c r="AT650" s="102"/>
      <c r="AU650" s="102"/>
      <c r="AV650" s="102"/>
      <c r="AW650" s="102"/>
      <c r="AX650" s="102"/>
      <c r="AY650" s="102"/>
      <c r="AZ650" s="102"/>
      <c r="BA650" s="102"/>
      <c r="BB650" s="102"/>
      <c r="BC650" s="102"/>
      <c r="BD650" s="102"/>
      <c r="BE650" s="102"/>
      <c r="BF650" s="102"/>
      <c r="BG650" s="102"/>
      <c r="BH650" s="102"/>
      <c r="BI650" s="102"/>
    </row>
    <row r="651" spans="1:61" ht="15.75" customHeight="1">
      <c r="A651" s="101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  <c r="AN651" s="102"/>
      <c r="AO651" s="102"/>
      <c r="AP651" s="102"/>
      <c r="AQ651" s="102"/>
      <c r="AR651" s="102"/>
      <c r="AS651" s="102"/>
      <c r="AT651" s="102"/>
      <c r="AU651" s="102"/>
      <c r="AV651" s="102"/>
      <c r="AW651" s="102"/>
      <c r="AX651" s="102"/>
      <c r="AY651" s="102"/>
      <c r="AZ651" s="102"/>
      <c r="BA651" s="102"/>
      <c r="BB651" s="102"/>
      <c r="BC651" s="102"/>
      <c r="BD651" s="102"/>
      <c r="BE651" s="102"/>
      <c r="BF651" s="102"/>
      <c r="BG651" s="102"/>
      <c r="BH651" s="102"/>
      <c r="BI651" s="102"/>
    </row>
    <row r="652" spans="1:61" ht="15.75" customHeight="1">
      <c r="A652" s="101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  <c r="AN652" s="102"/>
      <c r="AO652" s="102"/>
      <c r="AP652" s="102"/>
      <c r="AQ652" s="102"/>
      <c r="AR652" s="102"/>
      <c r="AS652" s="102"/>
      <c r="AT652" s="102"/>
      <c r="AU652" s="102"/>
      <c r="AV652" s="102"/>
      <c r="AW652" s="102"/>
      <c r="AX652" s="102"/>
      <c r="AY652" s="102"/>
      <c r="AZ652" s="102"/>
      <c r="BA652" s="102"/>
      <c r="BB652" s="102"/>
      <c r="BC652" s="102"/>
      <c r="BD652" s="102"/>
      <c r="BE652" s="102"/>
      <c r="BF652" s="102"/>
      <c r="BG652" s="102"/>
      <c r="BH652" s="102"/>
      <c r="BI652" s="102"/>
    </row>
    <row r="653" spans="1:61" ht="15.75" customHeight="1">
      <c r="A653" s="101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  <c r="AN653" s="102"/>
      <c r="AO653" s="102"/>
      <c r="AP653" s="102"/>
      <c r="AQ653" s="102"/>
      <c r="AR653" s="102"/>
      <c r="AS653" s="102"/>
      <c r="AT653" s="102"/>
      <c r="AU653" s="102"/>
      <c r="AV653" s="102"/>
      <c r="AW653" s="102"/>
      <c r="AX653" s="102"/>
      <c r="AY653" s="102"/>
      <c r="AZ653" s="102"/>
      <c r="BA653" s="102"/>
      <c r="BB653" s="102"/>
      <c r="BC653" s="102"/>
      <c r="BD653" s="102"/>
      <c r="BE653" s="102"/>
      <c r="BF653" s="102"/>
      <c r="BG653" s="102"/>
      <c r="BH653" s="102"/>
      <c r="BI653" s="102"/>
    </row>
    <row r="654" spans="1:61" ht="15.75" customHeight="1">
      <c r="A654" s="101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  <c r="AN654" s="102"/>
      <c r="AO654" s="102"/>
      <c r="AP654" s="102"/>
      <c r="AQ654" s="102"/>
      <c r="AR654" s="102"/>
      <c r="AS654" s="102"/>
      <c r="AT654" s="102"/>
      <c r="AU654" s="102"/>
      <c r="AV654" s="102"/>
      <c r="AW654" s="102"/>
      <c r="AX654" s="102"/>
      <c r="AY654" s="102"/>
      <c r="AZ654" s="102"/>
      <c r="BA654" s="102"/>
      <c r="BB654" s="102"/>
      <c r="BC654" s="102"/>
      <c r="BD654" s="102"/>
      <c r="BE654" s="102"/>
      <c r="BF654" s="102"/>
      <c r="BG654" s="102"/>
      <c r="BH654" s="102"/>
      <c r="BI654" s="102"/>
    </row>
    <row r="655" spans="1:61" ht="15.75" customHeight="1">
      <c r="A655" s="101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  <c r="AN655" s="102"/>
      <c r="AO655" s="102"/>
      <c r="AP655" s="102"/>
      <c r="AQ655" s="102"/>
      <c r="AR655" s="102"/>
      <c r="AS655" s="102"/>
      <c r="AT655" s="102"/>
      <c r="AU655" s="102"/>
      <c r="AV655" s="102"/>
      <c r="AW655" s="102"/>
      <c r="AX655" s="102"/>
      <c r="AY655" s="102"/>
      <c r="AZ655" s="102"/>
      <c r="BA655" s="102"/>
      <c r="BB655" s="102"/>
      <c r="BC655" s="102"/>
      <c r="BD655" s="102"/>
      <c r="BE655" s="102"/>
      <c r="BF655" s="102"/>
      <c r="BG655" s="102"/>
      <c r="BH655" s="102"/>
      <c r="BI655" s="102"/>
    </row>
    <row r="656" spans="1:61" ht="15.75" customHeight="1">
      <c r="A656" s="101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  <c r="AN656" s="102"/>
      <c r="AO656" s="102"/>
      <c r="AP656" s="102"/>
      <c r="AQ656" s="102"/>
      <c r="AR656" s="102"/>
      <c r="AS656" s="102"/>
      <c r="AT656" s="102"/>
      <c r="AU656" s="102"/>
      <c r="AV656" s="102"/>
      <c r="AW656" s="102"/>
      <c r="AX656" s="102"/>
      <c r="AY656" s="102"/>
      <c r="AZ656" s="102"/>
      <c r="BA656" s="102"/>
      <c r="BB656" s="102"/>
      <c r="BC656" s="102"/>
      <c r="BD656" s="102"/>
      <c r="BE656" s="102"/>
      <c r="BF656" s="102"/>
      <c r="BG656" s="102"/>
      <c r="BH656" s="102"/>
      <c r="BI656" s="102"/>
    </row>
    <row r="657" spans="1:61" ht="15.75" customHeight="1">
      <c r="A657" s="101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  <c r="AN657" s="102"/>
      <c r="AO657" s="102"/>
      <c r="AP657" s="102"/>
      <c r="AQ657" s="102"/>
      <c r="AR657" s="102"/>
      <c r="AS657" s="102"/>
      <c r="AT657" s="102"/>
      <c r="AU657" s="102"/>
      <c r="AV657" s="102"/>
      <c r="AW657" s="102"/>
      <c r="AX657" s="102"/>
      <c r="AY657" s="102"/>
      <c r="AZ657" s="102"/>
      <c r="BA657" s="102"/>
      <c r="BB657" s="102"/>
      <c r="BC657" s="102"/>
      <c r="BD657" s="102"/>
      <c r="BE657" s="102"/>
      <c r="BF657" s="102"/>
      <c r="BG657" s="102"/>
      <c r="BH657" s="102"/>
      <c r="BI657" s="102"/>
    </row>
    <row r="658" spans="1:61" ht="15.75" customHeight="1">
      <c r="A658" s="101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  <c r="AN658" s="102"/>
      <c r="AO658" s="102"/>
      <c r="AP658" s="102"/>
      <c r="AQ658" s="102"/>
      <c r="AR658" s="102"/>
      <c r="AS658" s="102"/>
      <c r="AT658" s="102"/>
      <c r="AU658" s="102"/>
      <c r="AV658" s="102"/>
      <c r="AW658" s="102"/>
      <c r="AX658" s="102"/>
      <c r="AY658" s="102"/>
      <c r="AZ658" s="102"/>
      <c r="BA658" s="102"/>
      <c r="BB658" s="102"/>
      <c r="BC658" s="102"/>
      <c r="BD658" s="102"/>
      <c r="BE658" s="102"/>
      <c r="BF658" s="102"/>
      <c r="BG658" s="102"/>
      <c r="BH658" s="102"/>
      <c r="BI658" s="102"/>
    </row>
    <row r="659" spans="1:61" ht="15.75" customHeight="1">
      <c r="A659" s="101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  <c r="AN659" s="102"/>
      <c r="AO659" s="102"/>
      <c r="AP659" s="102"/>
      <c r="AQ659" s="102"/>
      <c r="AR659" s="102"/>
      <c r="AS659" s="102"/>
      <c r="AT659" s="102"/>
      <c r="AU659" s="102"/>
      <c r="AV659" s="102"/>
      <c r="AW659" s="102"/>
      <c r="AX659" s="102"/>
      <c r="AY659" s="102"/>
      <c r="AZ659" s="102"/>
      <c r="BA659" s="102"/>
      <c r="BB659" s="102"/>
      <c r="BC659" s="102"/>
      <c r="BD659" s="102"/>
      <c r="BE659" s="102"/>
      <c r="BF659" s="102"/>
      <c r="BG659" s="102"/>
      <c r="BH659" s="102"/>
      <c r="BI659" s="102"/>
    </row>
    <row r="660" spans="1:61" ht="15.75" customHeight="1">
      <c r="A660" s="101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  <c r="AN660" s="102"/>
      <c r="AO660" s="102"/>
      <c r="AP660" s="102"/>
      <c r="AQ660" s="102"/>
      <c r="AR660" s="102"/>
      <c r="AS660" s="102"/>
      <c r="AT660" s="102"/>
      <c r="AU660" s="102"/>
      <c r="AV660" s="102"/>
      <c r="AW660" s="102"/>
      <c r="AX660" s="102"/>
      <c r="AY660" s="102"/>
      <c r="AZ660" s="102"/>
      <c r="BA660" s="102"/>
      <c r="BB660" s="102"/>
      <c r="BC660" s="102"/>
      <c r="BD660" s="102"/>
      <c r="BE660" s="102"/>
      <c r="BF660" s="102"/>
      <c r="BG660" s="102"/>
      <c r="BH660" s="102"/>
      <c r="BI660" s="102"/>
    </row>
    <row r="661" spans="1:61" ht="15.75" customHeight="1">
      <c r="A661" s="101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  <c r="AN661" s="102"/>
      <c r="AO661" s="102"/>
      <c r="AP661" s="102"/>
      <c r="AQ661" s="102"/>
      <c r="AR661" s="102"/>
      <c r="AS661" s="102"/>
      <c r="AT661" s="102"/>
      <c r="AU661" s="102"/>
      <c r="AV661" s="102"/>
      <c r="AW661" s="102"/>
      <c r="AX661" s="102"/>
      <c r="AY661" s="102"/>
      <c r="AZ661" s="102"/>
      <c r="BA661" s="102"/>
      <c r="BB661" s="102"/>
      <c r="BC661" s="102"/>
      <c r="BD661" s="102"/>
      <c r="BE661" s="102"/>
      <c r="BF661" s="102"/>
      <c r="BG661" s="102"/>
      <c r="BH661" s="102"/>
      <c r="BI661" s="102"/>
    </row>
    <row r="662" spans="1:61" ht="15.75" customHeight="1">
      <c r="A662" s="101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  <c r="AN662" s="102"/>
      <c r="AO662" s="102"/>
      <c r="AP662" s="102"/>
      <c r="AQ662" s="102"/>
      <c r="AR662" s="102"/>
      <c r="AS662" s="102"/>
      <c r="AT662" s="102"/>
      <c r="AU662" s="102"/>
      <c r="AV662" s="102"/>
      <c r="AW662" s="102"/>
      <c r="AX662" s="102"/>
      <c r="AY662" s="102"/>
      <c r="AZ662" s="102"/>
      <c r="BA662" s="102"/>
      <c r="BB662" s="102"/>
      <c r="BC662" s="102"/>
      <c r="BD662" s="102"/>
      <c r="BE662" s="102"/>
      <c r="BF662" s="102"/>
      <c r="BG662" s="102"/>
      <c r="BH662" s="102"/>
      <c r="BI662" s="102"/>
    </row>
    <row r="663" spans="1:61" ht="15.75" customHeight="1">
      <c r="A663" s="101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  <c r="AN663" s="102"/>
      <c r="AO663" s="102"/>
      <c r="AP663" s="102"/>
      <c r="AQ663" s="102"/>
      <c r="AR663" s="102"/>
      <c r="AS663" s="102"/>
      <c r="AT663" s="102"/>
      <c r="AU663" s="102"/>
      <c r="AV663" s="102"/>
      <c r="AW663" s="102"/>
      <c r="AX663" s="102"/>
      <c r="AY663" s="102"/>
      <c r="AZ663" s="102"/>
      <c r="BA663" s="102"/>
      <c r="BB663" s="102"/>
      <c r="BC663" s="102"/>
      <c r="BD663" s="102"/>
      <c r="BE663" s="102"/>
      <c r="BF663" s="102"/>
      <c r="BG663" s="102"/>
      <c r="BH663" s="102"/>
      <c r="BI663" s="102"/>
    </row>
    <row r="664" spans="1:61" ht="15.75" customHeight="1">
      <c r="A664" s="101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  <c r="AN664" s="102"/>
      <c r="AO664" s="102"/>
      <c r="AP664" s="102"/>
      <c r="AQ664" s="102"/>
      <c r="AR664" s="102"/>
      <c r="AS664" s="102"/>
      <c r="AT664" s="102"/>
      <c r="AU664" s="102"/>
      <c r="AV664" s="102"/>
      <c r="AW664" s="102"/>
      <c r="AX664" s="102"/>
      <c r="AY664" s="102"/>
      <c r="AZ664" s="102"/>
      <c r="BA664" s="102"/>
      <c r="BB664" s="102"/>
      <c r="BC664" s="102"/>
      <c r="BD664" s="102"/>
      <c r="BE664" s="102"/>
      <c r="BF664" s="102"/>
      <c r="BG664" s="102"/>
      <c r="BH664" s="102"/>
      <c r="BI664" s="102"/>
    </row>
    <row r="665" spans="1:61" ht="15.75" customHeight="1">
      <c r="A665" s="101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  <c r="AN665" s="102"/>
      <c r="AO665" s="102"/>
      <c r="AP665" s="102"/>
      <c r="AQ665" s="102"/>
      <c r="AR665" s="102"/>
      <c r="AS665" s="102"/>
      <c r="AT665" s="102"/>
      <c r="AU665" s="102"/>
      <c r="AV665" s="102"/>
      <c r="AW665" s="102"/>
      <c r="AX665" s="102"/>
      <c r="AY665" s="102"/>
      <c r="AZ665" s="102"/>
      <c r="BA665" s="102"/>
      <c r="BB665" s="102"/>
      <c r="BC665" s="102"/>
      <c r="BD665" s="102"/>
      <c r="BE665" s="102"/>
      <c r="BF665" s="102"/>
      <c r="BG665" s="102"/>
      <c r="BH665" s="102"/>
      <c r="BI665" s="102"/>
    </row>
    <row r="666" spans="1:61" ht="15.75" customHeight="1">
      <c r="A666" s="101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  <c r="AN666" s="102"/>
      <c r="AO666" s="102"/>
      <c r="AP666" s="102"/>
      <c r="AQ666" s="102"/>
      <c r="AR666" s="102"/>
      <c r="AS666" s="102"/>
      <c r="AT666" s="102"/>
      <c r="AU666" s="102"/>
      <c r="AV666" s="102"/>
      <c r="AW666" s="102"/>
      <c r="AX666" s="102"/>
      <c r="AY666" s="102"/>
      <c r="AZ666" s="102"/>
      <c r="BA666" s="102"/>
      <c r="BB666" s="102"/>
      <c r="BC666" s="102"/>
      <c r="BD666" s="102"/>
      <c r="BE666" s="102"/>
      <c r="BF666" s="102"/>
      <c r="BG666" s="102"/>
      <c r="BH666" s="102"/>
      <c r="BI666" s="102"/>
    </row>
    <row r="667" spans="1:61" ht="15.75" customHeight="1">
      <c r="A667" s="101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  <c r="AN667" s="102"/>
      <c r="AO667" s="102"/>
      <c r="AP667" s="102"/>
      <c r="AQ667" s="102"/>
      <c r="AR667" s="102"/>
      <c r="AS667" s="102"/>
      <c r="AT667" s="102"/>
      <c r="AU667" s="102"/>
      <c r="AV667" s="102"/>
      <c r="AW667" s="102"/>
      <c r="AX667" s="102"/>
      <c r="AY667" s="102"/>
      <c r="AZ667" s="102"/>
      <c r="BA667" s="102"/>
      <c r="BB667" s="102"/>
      <c r="BC667" s="102"/>
      <c r="BD667" s="102"/>
      <c r="BE667" s="102"/>
      <c r="BF667" s="102"/>
      <c r="BG667" s="102"/>
      <c r="BH667" s="102"/>
      <c r="BI667" s="102"/>
    </row>
    <row r="668" spans="1:61" ht="15.75" customHeight="1">
      <c r="A668" s="101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  <c r="AN668" s="102"/>
      <c r="AO668" s="102"/>
      <c r="AP668" s="102"/>
      <c r="AQ668" s="102"/>
      <c r="AR668" s="102"/>
      <c r="AS668" s="102"/>
      <c r="AT668" s="102"/>
      <c r="AU668" s="102"/>
      <c r="AV668" s="102"/>
      <c r="AW668" s="102"/>
      <c r="AX668" s="102"/>
      <c r="AY668" s="102"/>
      <c r="AZ668" s="102"/>
      <c r="BA668" s="102"/>
      <c r="BB668" s="102"/>
      <c r="BC668" s="102"/>
      <c r="BD668" s="102"/>
      <c r="BE668" s="102"/>
      <c r="BF668" s="102"/>
      <c r="BG668" s="102"/>
      <c r="BH668" s="102"/>
      <c r="BI668" s="102"/>
    </row>
    <row r="669" spans="1:61" ht="15.75" customHeight="1">
      <c r="A669" s="101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  <c r="AN669" s="102"/>
      <c r="AO669" s="102"/>
      <c r="AP669" s="102"/>
      <c r="AQ669" s="102"/>
      <c r="AR669" s="102"/>
      <c r="AS669" s="102"/>
      <c r="AT669" s="102"/>
      <c r="AU669" s="102"/>
      <c r="AV669" s="102"/>
      <c r="AW669" s="102"/>
      <c r="AX669" s="102"/>
      <c r="AY669" s="102"/>
      <c r="AZ669" s="102"/>
      <c r="BA669" s="102"/>
      <c r="BB669" s="102"/>
      <c r="BC669" s="102"/>
      <c r="BD669" s="102"/>
      <c r="BE669" s="102"/>
      <c r="BF669" s="102"/>
      <c r="BG669" s="102"/>
      <c r="BH669" s="102"/>
      <c r="BI669" s="102"/>
    </row>
    <row r="670" spans="1:61" ht="15.75" customHeight="1">
      <c r="A670" s="101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  <c r="AN670" s="102"/>
      <c r="AO670" s="102"/>
      <c r="AP670" s="102"/>
      <c r="AQ670" s="102"/>
      <c r="AR670" s="102"/>
      <c r="AS670" s="102"/>
      <c r="AT670" s="102"/>
      <c r="AU670" s="102"/>
      <c r="AV670" s="102"/>
      <c r="AW670" s="102"/>
      <c r="AX670" s="102"/>
      <c r="AY670" s="102"/>
      <c r="AZ670" s="102"/>
      <c r="BA670" s="102"/>
      <c r="BB670" s="102"/>
      <c r="BC670" s="102"/>
      <c r="BD670" s="102"/>
      <c r="BE670" s="102"/>
      <c r="BF670" s="102"/>
      <c r="BG670" s="102"/>
      <c r="BH670" s="102"/>
      <c r="BI670" s="102"/>
    </row>
    <row r="671" spans="1:61" ht="15.75" customHeight="1">
      <c r="A671" s="101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  <c r="AN671" s="102"/>
      <c r="AO671" s="102"/>
      <c r="AP671" s="102"/>
      <c r="AQ671" s="102"/>
      <c r="AR671" s="102"/>
      <c r="AS671" s="102"/>
      <c r="AT671" s="102"/>
      <c r="AU671" s="102"/>
      <c r="AV671" s="102"/>
      <c r="AW671" s="102"/>
      <c r="AX671" s="102"/>
      <c r="AY671" s="102"/>
      <c r="AZ671" s="102"/>
      <c r="BA671" s="102"/>
      <c r="BB671" s="102"/>
      <c r="BC671" s="102"/>
      <c r="BD671" s="102"/>
      <c r="BE671" s="102"/>
      <c r="BF671" s="102"/>
      <c r="BG671" s="102"/>
      <c r="BH671" s="102"/>
      <c r="BI671" s="102"/>
    </row>
    <row r="672" spans="1:61" ht="15.75" customHeight="1">
      <c r="A672" s="101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  <c r="AN672" s="102"/>
      <c r="AO672" s="102"/>
      <c r="AP672" s="102"/>
      <c r="AQ672" s="102"/>
      <c r="AR672" s="102"/>
      <c r="AS672" s="102"/>
      <c r="AT672" s="102"/>
      <c r="AU672" s="102"/>
      <c r="AV672" s="102"/>
      <c r="AW672" s="102"/>
      <c r="AX672" s="102"/>
      <c r="AY672" s="102"/>
      <c r="AZ672" s="102"/>
      <c r="BA672" s="102"/>
      <c r="BB672" s="102"/>
      <c r="BC672" s="102"/>
      <c r="BD672" s="102"/>
      <c r="BE672" s="102"/>
      <c r="BF672" s="102"/>
      <c r="BG672" s="102"/>
      <c r="BH672" s="102"/>
      <c r="BI672" s="102"/>
    </row>
    <row r="673" spans="1:61" ht="15.75" customHeight="1">
      <c r="A673" s="101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  <c r="AN673" s="102"/>
      <c r="AO673" s="102"/>
      <c r="AP673" s="102"/>
      <c r="AQ673" s="102"/>
      <c r="AR673" s="102"/>
      <c r="AS673" s="102"/>
      <c r="AT673" s="102"/>
      <c r="AU673" s="102"/>
      <c r="AV673" s="102"/>
      <c r="AW673" s="102"/>
      <c r="AX673" s="102"/>
      <c r="AY673" s="102"/>
      <c r="AZ673" s="102"/>
      <c r="BA673" s="102"/>
      <c r="BB673" s="102"/>
      <c r="BC673" s="102"/>
      <c r="BD673" s="102"/>
      <c r="BE673" s="102"/>
      <c r="BF673" s="102"/>
      <c r="BG673" s="102"/>
      <c r="BH673" s="102"/>
      <c r="BI673" s="102"/>
    </row>
    <row r="674" spans="1:61" ht="15.75" customHeight="1">
      <c r="A674" s="101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  <c r="AN674" s="102"/>
      <c r="AO674" s="102"/>
      <c r="AP674" s="102"/>
      <c r="AQ674" s="102"/>
      <c r="AR674" s="102"/>
      <c r="AS674" s="102"/>
      <c r="AT674" s="102"/>
      <c r="AU674" s="102"/>
      <c r="AV674" s="102"/>
      <c r="AW674" s="102"/>
      <c r="AX674" s="102"/>
      <c r="AY674" s="102"/>
      <c r="AZ674" s="102"/>
      <c r="BA674" s="102"/>
      <c r="BB674" s="102"/>
      <c r="BC674" s="102"/>
      <c r="BD674" s="102"/>
      <c r="BE674" s="102"/>
      <c r="BF674" s="102"/>
      <c r="BG674" s="102"/>
      <c r="BH674" s="102"/>
      <c r="BI674" s="102"/>
    </row>
    <row r="675" spans="1:61" ht="15.75" customHeight="1">
      <c r="A675" s="101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  <c r="AN675" s="102"/>
      <c r="AO675" s="102"/>
      <c r="AP675" s="102"/>
      <c r="AQ675" s="102"/>
      <c r="AR675" s="102"/>
      <c r="AS675" s="102"/>
      <c r="AT675" s="102"/>
      <c r="AU675" s="102"/>
      <c r="AV675" s="102"/>
      <c r="AW675" s="102"/>
      <c r="AX675" s="102"/>
      <c r="AY675" s="102"/>
      <c r="AZ675" s="102"/>
      <c r="BA675" s="102"/>
      <c r="BB675" s="102"/>
      <c r="BC675" s="102"/>
      <c r="BD675" s="102"/>
      <c r="BE675" s="102"/>
      <c r="BF675" s="102"/>
      <c r="BG675" s="102"/>
      <c r="BH675" s="102"/>
      <c r="BI675" s="102"/>
    </row>
    <row r="676" spans="1:61" ht="15.75" customHeight="1">
      <c r="A676" s="101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  <c r="AN676" s="102"/>
      <c r="AO676" s="102"/>
      <c r="AP676" s="102"/>
      <c r="AQ676" s="102"/>
      <c r="AR676" s="102"/>
      <c r="AS676" s="102"/>
      <c r="AT676" s="102"/>
      <c r="AU676" s="102"/>
      <c r="AV676" s="102"/>
      <c r="AW676" s="102"/>
      <c r="AX676" s="102"/>
      <c r="AY676" s="102"/>
      <c r="AZ676" s="102"/>
      <c r="BA676" s="102"/>
      <c r="BB676" s="102"/>
      <c r="BC676" s="102"/>
      <c r="BD676" s="102"/>
      <c r="BE676" s="102"/>
      <c r="BF676" s="102"/>
      <c r="BG676" s="102"/>
      <c r="BH676" s="102"/>
      <c r="BI676" s="102"/>
    </row>
    <row r="677" spans="1:61" ht="15.75" customHeight="1">
      <c r="A677" s="101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  <c r="AN677" s="102"/>
      <c r="AO677" s="102"/>
      <c r="AP677" s="102"/>
      <c r="AQ677" s="102"/>
      <c r="AR677" s="102"/>
      <c r="AS677" s="102"/>
      <c r="AT677" s="102"/>
      <c r="AU677" s="102"/>
      <c r="AV677" s="102"/>
      <c r="AW677" s="102"/>
      <c r="AX677" s="102"/>
      <c r="AY677" s="102"/>
      <c r="AZ677" s="102"/>
      <c r="BA677" s="102"/>
      <c r="BB677" s="102"/>
      <c r="BC677" s="102"/>
      <c r="BD677" s="102"/>
      <c r="BE677" s="102"/>
      <c r="BF677" s="102"/>
      <c r="BG677" s="102"/>
      <c r="BH677" s="102"/>
      <c r="BI677" s="102"/>
    </row>
    <row r="678" spans="1:61" ht="15.75" customHeight="1">
      <c r="A678" s="101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  <c r="AN678" s="102"/>
      <c r="AO678" s="102"/>
      <c r="AP678" s="102"/>
      <c r="AQ678" s="102"/>
      <c r="AR678" s="102"/>
      <c r="AS678" s="102"/>
      <c r="AT678" s="102"/>
      <c r="AU678" s="102"/>
      <c r="AV678" s="102"/>
      <c r="AW678" s="102"/>
      <c r="AX678" s="102"/>
      <c r="AY678" s="102"/>
      <c r="AZ678" s="102"/>
      <c r="BA678" s="102"/>
      <c r="BB678" s="102"/>
      <c r="BC678" s="102"/>
      <c r="BD678" s="102"/>
      <c r="BE678" s="102"/>
      <c r="BF678" s="102"/>
      <c r="BG678" s="102"/>
      <c r="BH678" s="102"/>
      <c r="BI678" s="102"/>
    </row>
    <row r="679" spans="1:61" ht="15.75" customHeight="1">
      <c r="A679" s="101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  <c r="AN679" s="102"/>
      <c r="AO679" s="102"/>
      <c r="AP679" s="102"/>
      <c r="AQ679" s="102"/>
      <c r="AR679" s="102"/>
      <c r="AS679" s="102"/>
      <c r="AT679" s="102"/>
      <c r="AU679" s="102"/>
      <c r="AV679" s="102"/>
      <c r="AW679" s="102"/>
      <c r="AX679" s="102"/>
      <c r="AY679" s="102"/>
      <c r="AZ679" s="102"/>
      <c r="BA679" s="102"/>
      <c r="BB679" s="102"/>
      <c r="BC679" s="102"/>
      <c r="BD679" s="102"/>
      <c r="BE679" s="102"/>
      <c r="BF679" s="102"/>
      <c r="BG679" s="102"/>
      <c r="BH679" s="102"/>
      <c r="BI679" s="102"/>
    </row>
    <row r="680" spans="1:61" ht="15.75" customHeight="1">
      <c r="A680" s="101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  <c r="AN680" s="102"/>
      <c r="AO680" s="102"/>
      <c r="AP680" s="102"/>
      <c r="AQ680" s="102"/>
      <c r="AR680" s="102"/>
      <c r="AS680" s="102"/>
      <c r="AT680" s="102"/>
      <c r="AU680" s="102"/>
      <c r="AV680" s="102"/>
      <c r="AW680" s="102"/>
      <c r="AX680" s="102"/>
      <c r="AY680" s="102"/>
      <c r="AZ680" s="102"/>
      <c r="BA680" s="102"/>
      <c r="BB680" s="102"/>
      <c r="BC680" s="102"/>
      <c r="BD680" s="102"/>
      <c r="BE680" s="102"/>
      <c r="BF680" s="102"/>
      <c r="BG680" s="102"/>
      <c r="BH680" s="102"/>
      <c r="BI680" s="102"/>
    </row>
  </sheetData>
  <mergeCells count="181">
    <mergeCell ref="AF180:BD182"/>
    <mergeCell ref="AH186:BB186"/>
    <mergeCell ref="AJ188:AQ188"/>
    <mergeCell ref="BE188:BG188"/>
    <mergeCell ref="AI189:AL190"/>
    <mergeCell ref="BC189:BF190"/>
    <mergeCell ref="AU248:AX249"/>
    <mergeCell ref="AY248:BB249"/>
    <mergeCell ref="BG248:BH249"/>
    <mergeCell ref="BC129:BF130"/>
    <mergeCell ref="BG129:BH130"/>
    <mergeCell ref="AF120:BD122"/>
    <mergeCell ref="AH126:BB126"/>
    <mergeCell ref="AJ128:AQ128"/>
    <mergeCell ref="BE128:BG128"/>
    <mergeCell ref="AI129:AL130"/>
    <mergeCell ref="AM129:AP130"/>
    <mergeCell ref="AQ129:AT130"/>
    <mergeCell ref="AU129:AX130"/>
    <mergeCell ref="AY129:BB130"/>
    <mergeCell ref="AM429:AP430"/>
    <mergeCell ref="AQ429:AT430"/>
    <mergeCell ref="AF480:BD482"/>
    <mergeCell ref="AU429:AX430"/>
    <mergeCell ref="AY429:BB430"/>
    <mergeCell ref="BG429:BH430"/>
    <mergeCell ref="AQ367:AT368"/>
    <mergeCell ref="AU367:AX368"/>
    <mergeCell ref="AF418:BD420"/>
    <mergeCell ref="AH426:BB426"/>
    <mergeCell ref="AJ428:AQ428"/>
    <mergeCell ref="BE428:BG428"/>
    <mergeCell ref="AI429:AL430"/>
    <mergeCell ref="BC429:BF430"/>
    <mergeCell ref="AF299:BD301"/>
    <mergeCell ref="AH305:BB305"/>
    <mergeCell ref="AJ307:AQ307"/>
    <mergeCell ref="BE307:BG307"/>
    <mergeCell ref="BC308:BF309"/>
    <mergeCell ref="AY367:BB368"/>
    <mergeCell ref="BC367:BF368"/>
    <mergeCell ref="BG367:BH368"/>
    <mergeCell ref="AI308:AL309"/>
    <mergeCell ref="AF359:BD361"/>
    <mergeCell ref="AH364:BB364"/>
    <mergeCell ref="AJ366:AQ366"/>
    <mergeCell ref="BE366:BG366"/>
    <mergeCell ref="AI367:AL368"/>
    <mergeCell ref="AM367:AP368"/>
    <mergeCell ref="AM308:AP309"/>
    <mergeCell ref="AQ308:AT309"/>
    <mergeCell ref="AU308:AX309"/>
    <mergeCell ref="AY308:BB309"/>
    <mergeCell ref="BG308:BH309"/>
    <mergeCell ref="AM189:AP190"/>
    <mergeCell ref="AQ189:AT190"/>
    <mergeCell ref="AF240:BD242"/>
    <mergeCell ref="AH245:BB245"/>
    <mergeCell ref="AJ247:AQ247"/>
    <mergeCell ref="BE247:BG247"/>
    <mergeCell ref="AI248:AL249"/>
    <mergeCell ref="BC248:BF249"/>
    <mergeCell ref="AM248:AP249"/>
    <mergeCell ref="AQ248:AT249"/>
    <mergeCell ref="AU189:AX190"/>
    <mergeCell ref="AY189:BB190"/>
    <mergeCell ref="BG189:BH190"/>
    <mergeCell ref="BE68:BG68"/>
    <mergeCell ref="G69:J69"/>
    <mergeCell ref="G83:J83"/>
    <mergeCell ref="G84:J84"/>
    <mergeCell ref="AI69:AL70"/>
    <mergeCell ref="AM69:AP70"/>
    <mergeCell ref="AQ69:AT70"/>
    <mergeCell ref="AU69:AX70"/>
    <mergeCell ref="AY69:BB70"/>
    <mergeCell ref="BC69:BF70"/>
    <mergeCell ref="BG69:BH70"/>
    <mergeCell ref="AF61:BD63"/>
    <mergeCell ref="D62:E62"/>
    <mergeCell ref="G62:J62"/>
    <mergeCell ref="K62:L62"/>
    <mergeCell ref="G65:J65"/>
    <mergeCell ref="G66:J66"/>
    <mergeCell ref="AH66:BB66"/>
    <mergeCell ref="G67:J67"/>
    <mergeCell ref="G68:J68"/>
    <mergeCell ref="AJ68:AQ68"/>
    <mergeCell ref="C53:Z53"/>
    <mergeCell ref="A54:Z54"/>
    <mergeCell ref="G57:J57"/>
    <mergeCell ref="V57:Z57"/>
    <mergeCell ref="G58:J58"/>
    <mergeCell ref="V58:Z58"/>
    <mergeCell ref="G59:J59"/>
    <mergeCell ref="G60:J60"/>
    <mergeCell ref="G61:J61"/>
    <mergeCell ref="V6:X6"/>
    <mergeCell ref="Y6:AA6"/>
    <mergeCell ref="B6:C6"/>
    <mergeCell ref="D6:F6"/>
    <mergeCell ref="G6:I6"/>
    <mergeCell ref="J6:L6"/>
    <mergeCell ref="M6:O6"/>
    <mergeCell ref="P6:R6"/>
    <mergeCell ref="S6:U6"/>
    <mergeCell ref="D70:E70"/>
    <mergeCell ref="G70:J70"/>
    <mergeCell ref="K70:L70"/>
    <mergeCell ref="G72:J72"/>
    <mergeCell ref="G73:J73"/>
    <mergeCell ref="G74:J74"/>
    <mergeCell ref="G75:J75"/>
    <mergeCell ref="D85:E85"/>
    <mergeCell ref="G85:J85"/>
    <mergeCell ref="K85:L85"/>
    <mergeCell ref="G76:J76"/>
    <mergeCell ref="D77:E77"/>
    <mergeCell ref="G77:J77"/>
    <mergeCell ref="K77:L77"/>
    <mergeCell ref="G80:J80"/>
    <mergeCell ref="G81:J81"/>
    <mergeCell ref="G82:J82"/>
    <mergeCell ref="A7:C7"/>
    <mergeCell ref="D7:F7"/>
    <mergeCell ref="G7:I7"/>
    <mergeCell ref="J7:L7"/>
    <mergeCell ref="M7:O7"/>
    <mergeCell ref="P7:R7"/>
    <mergeCell ref="S7:U7"/>
    <mergeCell ref="AH7:BF7"/>
    <mergeCell ref="D8:F8"/>
    <mergeCell ref="V7:X7"/>
    <mergeCell ref="Y7:AA7"/>
    <mergeCell ref="AB7:AC8"/>
    <mergeCell ref="S8:U8"/>
    <mergeCell ref="V8:X8"/>
    <mergeCell ref="Y8:AA8"/>
    <mergeCell ref="V5:X5"/>
    <mergeCell ref="Y5:AA5"/>
    <mergeCell ref="B5:C5"/>
    <mergeCell ref="D5:F5"/>
    <mergeCell ref="G5:I5"/>
    <mergeCell ref="J5:L5"/>
    <mergeCell ref="M5:O5"/>
    <mergeCell ref="P5:R5"/>
    <mergeCell ref="S5:U5"/>
    <mergeCell ref="AP4:AQ4"/>
    <mergeCell ref="AR4:AY4"/>
    <mergeCell ref="C2:I2"/>
    <mergeCell ref="L2:W2"/>
    <mergeCell ref="L3:Q3"/>
    <mergeCell ref="AH3:AO3"/>
    <mergeCell ref="AR3:AY3"/>
    <mergeCell ref="AZ3:BA3"/>
    <mergeCell ref="C4:AB4"/>
    <mergeCell ref="BC10:BF11"/>
    <mergeCell ref="BG10:BH11"/>
    <mergeCell ref="M9:O9"/>
    <mergeCell ref="P9:R9"/>
    <mergeCell ref="AI10:AL11"/>
    <mergeCell ref="AM10:AP11"/>
    <mergeCell ref="AQ10:AT11"/>
    <mergeCell ref="AU10:AX11"/>
    <mergeCell ref="AY10:BB11"/>
    <mergeCell ref="V9:X9"/>
    <mergeCell ref="Y9:AA9"/>
    <mergeCell ref="AJ9:AQ9"/>
    <mergeCell ref="BE9:BG9"/>
    <mergeCell ref="S9:U9"/>
    <mergeCell ref="AB9:AC9"/>
    <mergeCell ref="G9:I9"/>
    <mergeCell ref="J9:L9"/>
    <mergeCell ref="A8:A10"/>
    <mergeCell ref="B8:B10"/>
    <mergeCell ref="C8:C10"/>
    <mergeCell ref="G8:I8"/>
    <mergeCell ref="J8:L8"/>
    <mergeCell ref="M8:O8"/>
    <mergeCell ref="P8:R8"/>
    <mergeCell ref="D9:F9"/>
  </mergeCells>
  <conditionalFormatting sqref="AB11:AB50">
    <cfRule type="containsText" dxfId="2" priority="1" operator="containsText" text="NA">
      <formula>NOT(ISERROR(SEARCH(("NA"),(AB11))))</formula>
    </cfRule>
  </conditionalFormatting>
  <conditionalFormatting sqref="AC11:AC50">
    <cfRule type="containsText" dxfId="1" priority="2" operator="containsText" text="NA">
      <formula>NOT(ISERROR(SEARCH(("NA"),(AC11))))</formula>
    </cfRule>
  </conditionalFormatting>
  <conditionalFormatting sqref="D11:AB50">
    <cfRule type="containsText" dxfId="0" priority="3" operator="containsText" text="NA">
      <formula>NOT(ISERROR(SEARCH(("NA"),(D11))))</formula>
    </cfRule>
  </conditionalFormatting>
  <pageMargins left="0.7" right="0.7" top="0.75" bottom="0.75" header="0" footer="0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E75B5"/>
  </sheetPr>
  <dimension ref="A1:AE1000"/>
  <sheetViews>
    <sheetView workbookViewId="0"/>
  </sheetViews>
  <sheetFormatPr baseColWidth="10" defaultColWidth="14.42578125" defaultRowHeight="15" customHeight="1"/>
  <cols>
    <col min="1" max="2" width="10.7109375" customWidth="1"/>
    <col min="3" max="3" width="37.42578125" customWidth="1"/>
    <col min="4" max="4" width="33.42578125" customWidth="1"/>
    <col min="5" max="5" width="11.7109375" customWidth="1"/>
    <col min="6" max="7" width="10.7109375" customWidth="1"/>
    <col min="8" max="8" width="10" customWidth="1"/>
    <col min="9" max="9" width="14.140625" customWidth="1"/>
    <col min="10" max="10" width="12.28515625" customWidth="1"/>
    <col min="11" max="31" width="10.7109375" customWidth="1"/>
  </cols>
  <sheetData>
    <row r="1" spans="1:31">
      <c r="A1" s="1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11"/>
      <c r="U1" s="2"/>
      <c r="V1" s="2"/>
      <c r="W1" s="211"/>
      <c r="X1" s="2"/>
      <c r="Y1" s="2"/>
      <c r="Z1" s="2"/>
      <c r="AA1" s="2"/>
      <c r="AB1" s="2"/>
      <c r="AC1" s="2"/>
      <c r="AD1" s="2"/>
      <c r="AE1" s="2"/>
    </row>
    <row r="2" spans="1:3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11"/>
      <c r="U2" s="2"/>
      <c r="V2" s="2"/>
      <c r="W2" s="211"/>
      <c r="X2" s="2"/>
      <c r="Y2" s="2"/>
      <c r="Z2" s="2"/>
      <c r="AA2" s="2"/>
      <c r="AB2" s="2"/>
      <c r="AC2" s="2"/>
      <c r="AD2" s="2"/>
      <c r="AE2" s="2"/>
    </row>
    <row r="3" spans="1:3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11"/>
      <c r="U3" s="2"/>
      <c r="V3" s="2"/>
      <c r="W3" s="211"/>
      <c r="X3" s="2"/>
      <c r="Y3" s="2"/>
      <c r="Z3" s="2"/>
      <c r="AA3" s="2"/>
      <c r="AB3" s="2"/>
      <c r="AC3" s="2"/>
      <c r="AD3" s="2"/>
      <c r="AE3" s="2"/>
    </row>
    <row r="4" spans="1:3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11"/>
      <c r="U4" s="2"/>
      <c r="V4" s="2"/>
      <c r="W4" s="211"/>
      <c r="X4" s="2"/>
      <c r="Y4" s="2"/>
      <c r="Z4" s="2"/>
      <c r="AA4" s="2"/>
      <c r="AB4" s="2"/>
      <c r="AC4" s="2"/>
      <c r="AD4" s="2"/>
      <c r="AE4" s="2"/>
    </row>
    <row r="5" spans="1:3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11"/>
      <c r="U5" s="2"/>
      <c r="V5" s="2"/>
      <c r="W5" s="211"/>
      <c r="X5" s="2"/>
      <c r="Y5" s="2"/>
      <c r="Z5" s="2"/>
      <c r="AA5" s="2"/>
      <c r="AB5" s="2"/>
      <c r="AC5" s="2"/>
      <c r="AD5" s="2"/>
      <c r="AE5" s="2"/>
    </row>
    <row r="6" spans="1:3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11"/>
      <c r="U6" s="2"/>
      <c r="V6" s="2"/>
      <c r="W6" s="211"/>
      <c r="X6" s="2"/>
      <c r="Y6" s="2"/>
      <c r="Z6" s="2"/>
      <c r="AA6" s="2"/>
      <c r="AB6" s="2"/>
      <c r="AC6" s="2"/>
      <c r="AD6" s="2"/>
      <c r="AE6" s="2"/>
    </row>
    <row r="7" spans="1:31" ht="60" customHeight="1">
      <c r="A7" s="379" t="s">
        <v>0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</row>
    <row r="8" spans="1:31" ht="45" customHeight="1">
      <c r="A8" s="379"/>
      <c r="B8" s="321"/>
      <c r="C8" s="321"/>
      <c r="D8" s="321"/>
      <c r="E8" s="321"/>
      <c r="F8" s="321"/>
      <c r="G8" s="321"/>
      <c r="H8" s="322"/>
      <c r="I8" s="380" t="s">
        <v>204</v>
      </c>
      <c r="J8" s="348"/>
      <c r="K8" s="348"/>
      <c r="L8" s="348"/>
      <c r="M8" s="348"/>
      <c r="N8" s="349"/>
      <c r="O8" s="381" t="s">
        <v>205</v>
      </c>
      <c r="P8" s="348"/>
      <c r="Q8" s="348"/>
      <c r="R8" s="348"/>
      <c r="S8" s="348"/>
      <c r="T8" s="348"/>
      <c r="U8" s="349"/>
      <c r="V8" s="380" t="s">
        <v>206</v>
      </c>
      <c r="W8" s="348"/>
      <c r="X8" s="348"/>
      <c r="Y8" s="348"/>
      <c r="Z8" s="348"/>
      <c r="AA8" s="348"/>
      <c r="AB8" s="348"/>
      <c r="AC8" s="349"/>
      <c r="AD8" s="212"/>
      <c r="AE8" s="212"/>
    </row>
    <row r="9" spans="1:31" ht="47.25" customHeight="1">
      <c r="A9" s="213" t="s">
        <v>207</v>
      </c>
      <c r="B9" s="213" t="s">
        <v>208</v>
      </c>
      <c r="C9" s="213" t="s">
        <v>209</v>
      </c>
      <c r="D9" s="213" t="s">
        <v>210</v>
      </c>
      <c r="E9" s="213" t="s">
        <v>211</v>
      </c>
      <c r="F9" s="213" t="s">
        <v>212</v>
      </c>
      <c r="G9" s="213" t="s">
        <v>213</v>
      </c>
      <c r="H9" s="214" t="s">
        <v>214</v>
      </c>
      <c r="I9" s="215" t="s">
        <v>215</v>
      </c>
      <c r="J9" s="216" t="s">
        <v>216</v>
      </c>
      <c r="K9" s="216" t="s">
        <v>217</v>
      </c>
      <c r="L9" s="217" t="s">
        <v>218</v>
      </c>
      <c r="M9" s="216" t="s">
        <v>219</v>
      </c>
      <c r="N9" s="216" t="s">
        <v>220</v>
      </c>
      <c r="O9" s="218" t="s">
        <v>221</v>
      </c>
      <c r="P9" s="219" t="s">
        <v>222</v>
      </c>
      <c r="Q9" s="218" t="s">
        <v>223</v>
      </c>
      <c r="R9" s="218" t="s">
        <v>224</v>
      </c>
      <c r="S9" s="218" t="s">
        <v>225</v>
      </c>
      <c r="T9" s="220" t="s">
        <v>226</v>
      </c>
      <c r="U9" s="218" t="s">
        <v>227</v>
      </c>
      <c r="V9" s="218" t="s">
        <v>228</v>
      </c>
      <c r="W9" s="221" t="s">
        <v>229</v>
      </c>
      <c r="X9" s="219" t="s">
        <v>230</v>
      </c>
      <c r="Y9" s="218" t="s">
        <v>231</v>
      </c>
      <c r="Z9" s="218" t="s">
        <v>232</v>
      </c>
      <c r="AA9" s="218" t="s">
        <v>233</v>
      </c>
      <c r="AB9" s="219" t="s">
        <v>234</v>
      </c>
      <c r="AC9" s="218" t="s">
        <v>235</v>
      </c>
      <c r="AD9" s="216" t="s">
        <v>236</v>
      </c>
      <c r="AE9" s="216" t="s">
        <v>237</v>
      </c>
    </row>
    <row r="10" spans="1:31" ht="29.25" customHeight="1">
      <c r="A10" s="9" t="s">
        <v>30</v>
      </c>
      <c r="B10" s="10" t="s">
        <v>31</v>
      </c>
      <c r="C10" s="11" t="s">
        <v>32</v>
      </c>
      <c r="D10" s="12" t="s">
        <v>33</v>
      </c>
      <c r="E10" s="13">
        <v>2</v>
      </c>
      <c r="F10" s="13" t="s">
        <v>34</v>
      </c>
      <c r="G10" s="14" t="s">
        <v>35</v>
      </c>
      <c r="H10" s="222"/>
      <c r="I10" s="223"/>
      <c r="J10" s="223"/>
      <c r="K10" s="223"/>
      <c r="L10" s="224"/>
      <c r="M10" s="223"/>
      <c r="N10" s="223"/>
      <c r="O10" s="223"/>
      <c r="P10" s="225"/>
      <c r="Q10" s="223"/>
      <c r="R10" s="223"/>
      <c r="S10" s="226"/>
      <c r="T10" s="227"/>
      <c r="U10" s="226"/>
      <c r="V10" s="223"/>
      <c r="W10" s="223"/>
      <c r="X10" s="224"/>
      <c r="Y10" s="223"/>
      <c r="Z10" s="223"/>
      <c r="AA10" s="223"/>
      <c r="AB10" s="228"/>
      <c r="AC10" s="223"/>
      <c r="AD10" s="223"/>
      <c r="AE10" s="223"/>
    </row>
    <row r="11" spans="1:31" ht="29.25" customHeight="1">
      <c r="A11" s="24" t="s">
        <v>36</v>
      </c>
      <c r="B11" s="25" t="s">
        <v>37</v>
      </c>
      <c r="C11" s="26" t="s">
        <v>38</v>
      </c>
      <c r="D11" s="27" t="s">
        <v>39</v>
      </c>
      <c r="E11" s="28">
        <v>2</v>
      </c>
      <c r="F11" s="28" t="s">
        <v>34</v>
      </c>
      <c r="G11" s="29" t="s">
        <v>35</v>
      </c>
      <c r="H11" s="229"/>
      <c r="I11" s="223"/>
      <c r="J11" s="223"/>
      <c r="K11" s="223"/>
      <c r="L11" s="224"/>
      <c r="M11" s="223"/>
      <c r="N11" s="223"/>
      <c r="O11" s="223"/>
      <c r="P11" s="224"/>
      <c r="Q11" s="223"/>
      <c r="R11" s="223"/>
      <c r="S11" s="226"/>
      <c r="T11" s="227"/>
      <c r="U11" s="226"/>
      <c r="V11" s="223"/>
      <c r="W11" s="223"/>
      <c r="X11" s="224"/>
      <c r="Y11" s="223"/>
      <c r="Z11" s="223"/>
      <c r="AA11" s="223"/>
      <c r="AB11" s="37"/>
      <c r="AC11" s="223"/>
      <c r="AD11" s="223"/>
      <c r="AE11" s="223"/>
    </row>
    <row r="12" spans="1:31" ht="29.25" customHeight="1">
      <c r="A12" s="24" t="s">
        <v>40</v>
      </c>
      <c r="B12" s="25" t="s">
        <v>41</v>
      </c>
      <c r="C12" s="26" t="s">
        <v>42</v>
      </c>
      <c r="D12" s="27" t="s">
        <v>43</v>
      </c>
      <c r="E12" s="28">
        <v>2</v>
      </c>
      <c r="F12" s="28" t="s">
        <v>34</v>
      </c>
      <c r="G12" s="29" t="s">
        <v>35</v>
      </c>
      <c r="H12" s="230"/>
      <c r="I12" s="231"/>
      <c r="J12" s="232"/>
      <c r="K12" s="232"/>
      <c r="L12" s="228"/>
      <c r="M12" s="233"/>
      <c r="N12" s="234"/>
      <c r="O12" s="233"/>
      <c r="P12" s="225"/>
      <c r="Q12" s="233"/>
      <c r="R12" s="233"/>
      <c r="S12" s="235"/>
      <c r="T12" s="227"/>
      <c r="U12" s="235"/>
      <c r="V12" s="236"/>
      <c r="W12" s="235"/>
      <c r="X12" s="224"/>
      <c r="Y12" s="233"/>
      <c r="Z12" s="233"/>
      <c r="AA12" s="233"/>
      <c r="AB12" s="237"/>
      <c r="AC12" s="233"/>
      <c r="AD12" s="234"/>
      <c r="AE12" s="234"/>
    </row>
    <row r="13" spans="1:31" ht="29.25" customHeight="1">
      <c r="A13" s="24" t="s">
        <v>44</v>
      </c>
      <c r="B13" s="25" t="s">
        <v>45</v>
      </c>
      <c r="C13" s="26" t="s">
        <v>46</v>
      </c>
      <c r="D13" s="27" t="s">
        <v>39</v>
      </c>
      <c r="E13" s="28">
        <v>2</v>
      </c>
      <c r="F13" s="28" t="s">
        <v>34</v>
      </c>
      <c r="G13" s="29" t="s">
        <v>35</v>
      </c>
      <c r="H13" s="229"/>
      <c r="I13" s="223"/>
      <c r="J13" s="223"/>
      <c r="K13" s="223"/>
      <c r="L13" s="238"/>
      <c r="M13" s="223"/>
      <c r="N13" s="223"/>
      <c r="O13" s="223"/>
      <c r="P13" s="225"/>
      <c r="Q13" s="223"/>
      <c r="R13" s="223"/>
      <c r="S13" s="226"/>
      <c r="T13" s="227"/>
      <c r="U13" s="226"/>
      <c r="V13" s="223"/>
      <c r="W13" s="223"/>
      <c r="X13" s="227"/>
      <c r="Y13" s="223"/>
      <c r="Z13" s="223"/>
      <c r="AA13" s="223"/>
      <c r="AB13" s="239"/>
      <c r="AC13" s="223"/>
      <c r="AD13" s="223"/>
      <c r="AE13" s="223"/>
    </row>
    <row r="14" spans="1:31" ht="29.25" customHeight="1">
      <c r="A14" s="24" t="s">
        <v>47</v>
      </c>
      <c r="B14" s="25" t="s">
        <v>48</v>
      </c>
      <c r="C14" s="26" t="s">
        <v>49</v>
      </c>
      <c r="D14" s="27" t="s">
        <v>50</v>
      </c>
      <c r="E14" s="28">
        <v>2</v>
      </c>
      <c r="F14" s="28" t="s">
        <v>34</v>
      </c>
      <c r="G14" s="29" t="s">
        <v>35</v>
      </c>
      <c r="H14" s="229"/>
      <c r="I14" s="223"/>
      <c r="J14" s="223"/>
      <c r="K14" s="223"/>
      <c r="L14" s="224"/>
      <c r="M14" s="223"/>
      <c r="N14" s="223"/>
      <c r="O14" s="223"/>
      <c r="P14" s="225"/>
      <c r="Q14" s="223"/>
      <c r="R14" s="223"/>
      <c r="S14" s="226"/>
      <c r="T14" s="227"/>
      <c r="U14" s="226"/>
      <c r="V14" s="223"/>
      <c r="W14" s="223"/>
      <c r="X14" s="224"/>
      <c r="Y14" s="223"/>
      <c r="Z14" s="223"/>
      <c r="AA14" s="223"/>
      <c r="AB14" s="237"/>
      <c r="AC14" s="223"/>
      <c r="AD14" s="223"/>
      <c r="AE14" s="223"/>
    </row>
    <row r="15" spans="1:31" ht="29.25" customHeight="1">
      <c r="A15" s="24" t="s">
        <v>51</v>
      </c>
      <c r="B15" s="25" t="s">
        <v>52</v>
      </c>
      <c r="C15" s="26" t="s">
        <v>53</v>
      </c>
      <c r="D15" s="27" t="s">
        <v>54</v>
      </c>
      <c r="E15" s="28">
        <v>2</v>
      </c>
      <c r="F15" s="28" t="s">
        <v>34</v>
      </c>
      <c r="G15" s="29" t="s">
        <v>35</v>
      </c>
      <c r="H15" s="229"/>
      <c r="I15" s="223"/>
      <c r="J15" s="223"/>
      <c r="K15" s="223"/>
      <c r="L15" s="224"/>
      <c r="M15" s="223"/>
      <c r="N15" s="223"/>
      <c r="O15" s="223"/>
      <c r="P15" s="225"/>
      <c r="Q15" s="223"/>
      <c r="R15" s="223"/>
      <c r="S15" s="226"/>
      <c r="T15" s="227"/>
      <c r="U15" s="226"/>
      <c r="V15" s="223"/>
      <c r="W15" s="223"/>
      <c r="X15" s="224"/>
      <c r="Y15" s="223"/>
      <c r="Z15" s="223"/>
      <c r="AA15" s="223"/>
      <c r="AB15" s="237"/>
      <c r="AC15" s="223"/>
      <c r="AD15" s="223"/>
      <c r="AE15" s="223"/>
    </row>
    <row r="16" spans="1:31" ht="29.25" customHeight="1">
      <c r="A16" s="24" t="s">
        <v>55</v>
      </c>
      <c r="B16" s="25" t="s">
        <v>37</v>
      </c>
      <c r="C16" s="26" t="s">
        <v>38</v>
      </c>
      <c r="D16" s="27" t="s">
        <v>39</v>
      </c>
      <c r="E16" s="28">
        <v>2</v>
      </c>
      <c r="F16" s="28" t="s">
        <v>34</v>
      </c>
      <c r="G16" s="29" t="s">
        <v>56</v>
      </c>
      <c r="H16" s="47"/>
      <c r="I16" s="223"/>
      <c r="J16" s="223"/>
      <c r="K16" s="223"/>
      <c r="L16" s="225"/>
      <c r="M16" s="240"/>
      <c r="N16" s="240"/>
      <c r="O16" s="240"/>
      <c r="P16" s="225"/>
      <c r="Q16" s="223"/>
      <c r="R16" s="223"/>
      <c r="S16" s="226"/>
      <c r="T16" s="238"/>
      <c r="U16" s="241"/>
      <c r="V16" s="223"/>
      <c r="W16" s="240"/>
      <c r="X16" s="225"/>
      <c r="Y16" s="240"/>
      <c r="Z16" s="240"/>
      <c r="AA16" s="240"/>
      <c r="AB16" s="225"/>
      <c r="AC16" s="223"/>
      <c r="AD16" s="240"/>
      <c r="AE16" s="240"/>
    </row>
    <row r="17" spans="1:31" ht="29.25" customHeight="1">
      <c r="A17" s="24" t="s">
        <v>57</v>
      </c>
      <c r="B17" s="25" t="s">
        <v>31</v>
      </c>
      <c r="C17" s="26" t="s">
        <v>32</v>
      </c>
      <c r="D17" s="27" t="s">
        <v>33</v>
      </c>
      <c r="E17" s="28">
        <v>2</v>
      </c>
      <c r="F17" s="28" t="s">
        <v>34</v>
      </c>
      <c r="G17" s="29" t="s">
        <v>56</v>
      </c>
      <c r="H17" s="47"/>
      <c r="I17" s="223"/>
      <c r="J17" s="223"/>
      <c r="K17" s="223"/>
      <c r="L17" s="225"/>
      <c r="M17" s="223"/>
      <c r="N17" s="223"/>
      <c r="O17" s="223"/>
      <c r="P17" s="225"/>
      <c r="Q17" s="223"/>
      <c r="R17" s="223"/>
      <c r="S17" s="226"/>
      <c r="T17" s="238"/>
      <c r="U17" s="226"/>
      <c r="V17" s="223"/>
      <c r="W17" s="223"/>
      <c r="X17" s="238"/>
      <c r="Y17" s="223"/>
      <c r="Z17" s="223"/>
      <c r="AA17" s="223"/>
      <c r="AB17" s="238"/>
      <c r="AC17" s="223"/>
      <c r="AD17" s="223"/>
      <c r="AE17" s="223"/>
    </row>
    <row r="18" spans="1:31" ht="29.25" customHeight="1">
      <c r="A18" s="24" t="s">
        <v>58</v>
      </c>
      <c r="B18" s="25" t="s">
        <v>45</v>
      </c>
      <c r="C18" s="26" t="s">
        <v>46</v>
      </c>
      <c r="D18" s="27" t="s">
        <v>39</v>
      </c>
      <c r="E18" s="28">
        <v>2</v>
      </c>
      <c r="F18" s="28" t="s">
        <v>34</v>
      </c>
      <c r="G18" s="29" t="s">
        <v>56</v>
      </c>
      <c r="H18" s="47"/>
      <c r="I18" s="223"/>
      <c r="J18" s="223"/>
      <c r="K18" s="223"/>
      <c r="L18" s="225"/>
      <c r="M18" s="223"/>
      <c r="N18" s="223"/>
      <c r="O18" s="223"/>
      <c r="P18" s="225"/>
      <c r="Q18" s="223"/>
      <c r="R18" s="223"/>
      <c r="S18" s="226"/>
      <c r="T18" s="238"/>
      <c r="U18" s="226"/>
      <c r="V18" s="223"/>
      <c r="W18" s="223"/>
      <c r="X18" s="225"/>
      <c r="Y18" s="223"/>
      <c r="Z18" s="223"/>
      <c r="AA18" s="223"/>
      <c r="AB18" s="225"/>
      <c r="AC18" s="223"/>
      <c r="AD18" s="223"/>
      <c r="AE18" s="223"/>
    </row>
    <row r="19" spans="1:31" ht="29.25" customHeight="1">
      <c r="A19" s="24" t="s">
        <v>59</v>
      </c>
      <c r="B19" s="25" t="s">
        <v>41</v>
      </c>
      <c r="C19" s="26" t="s">
        <v>42</v>
      </c>
      <c r="D19" s="27" t="s">
        <v>43</v>
      </c>
      <c r="E19" s="28">
        <v>2</v>
      </c>
      <c r="F19" s="28" t="s">
        <v>34</v>
      </c>
      <c r="G19" s="29" t="s">
        <v>56</v>
      </c>
      <c r="H19" s="47"/>
      <c r="I19" s="223"/>
      <c r="J19" s="223"/>
      <c r="K19" s="223"/>
      <c r="L19" s="224"/>
      <c r="M19" s="223"/>
      <c r="N19" s="223"/>
      <c r="O19" s="223"/>
      <c r="P19" s="225"/>
      <c r="Q19" s="223"/>
      <c r="R19" s="223"/>
      <c r="S19" s="226"/>
      <c r="T19" s="227"/>
      <c r="U19" s="226"/>
      <c r="V19" s="223"/>
      <c r="W19" s="223"/>
      <c r="X19" s="224"/>
      <c r="Y19" s="223"/>
      <c r="Z19" s="223"/>
      <c r="AA19" s="223"/>
      <c r="AB19" s="237"/>
      <c r="AC19" s="223"/>
      <c r="AD19" s="223"/>
      <c r="AE19" s="223"/>
    </row>
    <row r="20" spans="1:31" ht="29.25" customHeight="1">
      <c r="A20" s="24" t="s">
        <v>60</v>
      </c>
      <c r="B20" s="25" t="s">
        <v>52</v>
      </c>
      <c r="C20" s="26" t="s">
        <v>53</v>
      </c>
      <c r="D20" s="27" t="s">
        <v>54</v>
      </c>
      <c r="E20" s="28">
        <v>2</v>
      </c>
      <c r="F20" s="28" t="s">
        <v>34</v>
      </c>
      <c r="G20" s="29" t="s">
        <v>56</v>
      </c>
      <c r="H20" s="47"/>
      <c r="I20" s="17"/>
      <c r="J20" s="17"/>
      <c r="K20" s="17"/>
      <c r="L20" s="225"/>
      <c r="M20" s="231"/>
      <c r="N20" s="17"/>
      <c r="O20" s="17"/>
      <c r="P20" s="225"/>
      <c r="Q20" s="17"/>
      <c r="R20" s="231"/>
      <c r="S20" s="242"/>
      <c r="T20" s="238"/>
      <c r="U20" s="242"/>
      <c r="V20" s="242"/>
      <c r="W20" s="243"/>
      <c r="X20" s="225"/>
      <c r="Y20" s="231"/>
      <c r="Z20" s="231"/>
      <c r="AA20" s="231"/>
      <c r="AB20" s="225"/>
      <c r="AC20" s="17"/>
      <c r="AD20" s="244"/>
      <c r="AE20" s="244"/>
    </row>
    <row r="21" spans="1:31" ht="29.25" customHeight="1">
      <c r="A21" s="51" t="s">
        <v>61</v>
      </c>
      <c r="B21" s="52" t="s">
        <v>48</v>
      </c>
      <c r="C21" s="53" t="s">
        <v>49</v>
      </c>
      <c r="D21" s="54" t="s">
        <v>50</v>
      </c>
      <c r="E21" s="55">
        <v>2</v>
      </c>
      <c r="F21" s="55" t="s">
        <v>34</v>
      </c>
      <c r="G21" s="56" t="s">
        <v>56</v>
      </c>
      <c r="H21" s="16"/>
      <c r="I21" s="223"/>
      <c r="J21" s="223"/>
      <c r="K21" s="223"/>
      <c r="L21" s="225"/>
      <c r="M21" s="223"/>
      <c r="N21" s="226"/>
      <c r="O21" s="226"/>
      <c r="P21" s="245"/>
      <c r="Q21" s="226"/>
      <c r="R21" s="226"/>
      <c r="S21" s="226"/>
      <c r="T21" s="238"/>
      <c r="U21" s="226"/>
      <c r="V21" s="223"/>
      <c r="W21" s="226"/>
      <c r="X21" s="238"/>
      <c r="Y21" s="226"/>
      <c r="Z21" s="226"/>
      <c r="AA21" s="246"/>
      <c r="AB21" s="245"/>
      <c r="AC21" s="246"/>
      <c r="AD21" s="246"/>
      <c r="AE21" s="246"/>
    </row>
    <row r="22" spans="1:31" ht="29.25" customHeight="1">
      <c r="A22" s="57" t="s">
        <v>62</v>
      </c>
      <c r="B22" s="58" t="s">
        <v>63</v>
      </c>
      <c r="C22" s="59" t="s">
        <v>64</v>
      </c>
      <c r="D22" s="60" t="s">
        <v>43</v>
      </c>
      <c r="E22" s="61">
        <v>4</v>
      </c>
      <c r="F22" s="61" t="s">
        <v>34</v>
      </c>
      <c r="G22" s="62" t="s">
        <v>35</v>
      </c>
      <c r="H22" s="47"/>
      <c r="I22" s="223"/>
      <c r="J22" s="223"/>
      <c r="K22" s="223"/>
      <c r="L22" s="225"/>
      <c r="M22" s="223"/>
      <c r="N22" s="223"/>
      <c r="O22" s="223"/>
      <c r="P22" s="225"/>
      <c r="Q22" s="223"/>
      <c r="R22" s="223"/>
      <c r="S22" s="226"/>
      <c r="T22" s="238"/>
      <c r="U22" s="226"/>
      <c r="V22" s="223"/>
      <c r="W22" s="223"/>
      <c r="X22" s="225"/>
      <c r="Y22" s="223"/>
      <c r="Z22" s="223"/>
      <c r="AA22" s="223"/>
      <c r="AB22" s="225"/>
      <c r="AC22" s="223"/>
      <c r="AD22" s="223"/>
      <c r="AE22" s="223"/>
    </row>
    <row r="23" spans="1:31" ht="29.25" customHeight="1">
      <c r="A23" s="64" t="s">
        <v>65</v>
      </c>
      <c r="B23" s="65" t="s">
        <v>66</v>
      </c>
      <c r="C23" s="66" t="s">
        <v>67</v>
      </c>
      <c r="D23" s="67" t="s">
        <v>68</v>
      </c>
      <c r="E23" s="68">
        <v>4</v>
      </c>
      <c r="F23" s="68" t="s">
        <v>34</v>
      </c>
      <c r="G23" s="69" t="s">
        <v>35</v>
      </c>
      <c r="H23" s="247" t="s">
        <v>238</v>
      </c>
      <c r="I23" s="248" t="str">
        <f ca="1">IFERROR(__xludf.DUMMYFUNCTION("IMPORTRANGE(""https://docs.google.com/spreadsheets/d/12430_xTEyd73frcQlJ8yNuwXeIXHSHNAClp14DxDj4E/edit"", ""MTRO.MISRHAIM!K8"")"),"#REF!")</f>
        <v>#REF!</v>
      </c>
      <c r="J23" s="249"/>
      <c r="K23" s="249"/>
      <c r="L23" s="238"/>
      <c r="M23" s="249" t="str">
        <f ca="1">IFERROR(__xludf.DUMMYFUNCTION("IMPORTRANGE(""https://docs.google.com/spreadsheets/d/12430_xTEyd73frcQlJ8yNuwXeIXHSHNAClp14DxDj4E/edit"", ""MTRO.MISRHAIM!K47"")"),"#REF!")</f>
        <v>#REF!</v>
      </c>
      <c r="N23" s="249" t="str">
        <f ca="1">IFERROR(__xludf.DUMMYFUNCTION("IMPORTRANGE(""https://docs.google.com/spreadsheets/d/12430_xTEyd73frcQlJ8yNuwXeIXHSHNAClp14DxDj4E/edit"", ""MTRO.MISRHAIM!K60"")"),"#REF!")</f>
        <v>#REF!</v>
      </c>
      <c r="O23" s="250"/>
      <c r="P23" s="238"/>
      <c r="Q23" s="250"/>
      <c r="R23" s="250"/>
      <c r="S23" s="251"/>
      <c r="T23" s="252"/>
      <c r="U23" s="251"/>
      <c r="V23" s="250"/>
      <c r="W23" s="250"/>
      <c r="X23" s="252"/>
      <c r="Y23" s="250"/>
      <c r="Z23" s="250"/>
      <c r="AA23" s="250"/>
      <c r="AB23" s="252"/>
      <c r="AC23" s="250"/>
      <c r="AD23" s="250"/>
      <c r="AE23" s="250"/>
    </row>
    <row r="24" spans="1:31" ht="29.25" customHeight="1">
      <c r="A24" s="24" t="s">
        <v>70</v>
      </c>
      <c r="B24" s="25" t="s">
        <v>71</v>
      </c>
      <c r="C24" s="26" t="s">
        <v>72</v>
      </c>
      <c r="D24" s="27" t="s">
        <v>73</v>
      </c>
      <c r="E24" s="28">
        <v>4</v>
      </c>
      <c r="F24" s="28" t="s">
        <v>34</v>
      </c>
      <c r="G24" s="29" t="s">
        <v>35</v>
      </c>
      <c r="H24" s="47"/>
      <c r="I24" s="223"/>
      <c r="J24" s="223"/>
      <c r="K24" s="223"/>
      <c r="L24" s="225"/>
      <c r="M24" s="223"/>
      <c r="N24" s="223"/>
      <c r="O24" s="223"/>
      <c r="P24" s="225"/>
      <c r="Q24" s="223"/>
      <c r="R24" s="223"/>
      <c r="S24" s="226"/>
      <c r="T24" s="238"/>
      <c r="U24" s="226"/>
      <c r="V24" s="223"/>
      <c r="W24" s="223"/>
      <c r="X24" s="225"/>
      <c r="Y24" s="223"/>
      <c r="Z24" s="223"/>
      <c r="AA24" s="223"/>
      <c r="AB24" s="225"/>
      <c r="AC24" s="223"/>
      <c r="AD24" s="223"/>
      <c r="AE24" s="223"/>
    </row>
    <row r="25" spans="1:31" ht="29.25" customHeight="1">
      <c r="A25" s="24" t="s">
        <v>74</v>
      </c>
      <c r="B25" s="25" t="s">
        <v>75</v>
      </c>
      <c r="C25" s="26" t="s">
        <v>76</v>
      </c>
      <c r="D25" s="27" t="s">
        <v>77</v>
      </c>
      <c r="E25" s="28">
        <v>4</v>
      </c>
      <c r="F25" s="28" t="s">
        <v>34</v>
      </c>
      <c r="G25" s="29" t="s">
        <v>35</v>
      </c>
      <c r="H25" s="47"/>
      <c r="I25" s="223"/>
      <c r="J25" s="223"/>
      <c r="K25" s="223"/>
      <c r="L25" s="225"/>
      <c r="M25" s="223"/>
      <c r="N25" s="223"/>
      <c r="O25" s="223"/>
      <c r="P25" s="225"/>
      <c r="Q25" s="223"/>
      <c r="R25" s="223"/>
      <c r="S25" s="226"/>
      <c r="T25" s="238"/>
      <c r="U25" s="226"/>
      <c r="V25" s="223"/>
      <c r="W25" s="223"/>
      <c r="X25" s="225"/>
      <c r="Y25" s="223"/>
      <c r="Z25" s="223"/>
      <c r="AA25" s="223"/>
      <c r="AB25" s="225"/>
      <c r="AC25" s="223"/>
      <c r="AD25" s="223"/>
      <c r="AE25" s="223"/>
    </row>
    <row r="26" spans="1:31" ht="29.25" customHeight="1">
      <c r="A26" s="24" t="s">
        <v>78</v>
      </c>
      <c r="B26" s="25" t="s">
        <v>79</v>
      </c>
      <c r="C26" s="26" t="s">
        <v>80</v>
      </c>
      <c r="D26" s="27" t="s">
        <v>81</v>
      </c>
      <c r="E26" s="28">
        <v>4</v>
      </c>
      <c r="F26" s="28" t="s">
        <v>34</v>
      </c>
      <c r="G26" s="29" t="s">
        <v>35</v>
      </c>
      <c r="H26" s="47"/>
      <c r="I26" s="223"/>
      <c r="J26" s="223"/>
      <c r="K26" s="223"/>
      <c r="L26" s="225"/>
      <c r="M26" s="223"/>
      <c r="N26" s="223"/>
      <c r="O26" s="223"/>
      <c r="P26" s="225"/>
      <c r="Q26" s="223"/>
      <c r="R26" s="223"/>
      <c r="S26" s="226"/>
      <c r="T26" s="238"/>
      <c r="U26" s="226"/>
      <c r="V26" s="223"/>
      <c r="W26" s="223"/>
      <c r="X26" s="225"/>
      <c r="Y26" s="223"/>
      <c r="Z26" s="223"/>
      <c r="AA26" s="223"/>
      <c r="AB26" s="225"/>
      <c r="AC26" s="223"/>
      <c r="AD26" s="223"/>
      <c r="AE26" s="223"/>
    </row>
    <row r="27" spans="1:31" ht="29.25" customHeight="1">
      <c r="A27" s="24" t="s">
        <v>82</v>
      </c>
      <c r="B27" s="25" t="s">
        <v>83</v>
      </c>
      <c r="C27" s="26" t="s">
        <v>84</v>
      </c>
      <c r="D27" s="27" t="s">
        <v>33</v>
      </c>
      <c r="E27" s="28">
        <v>4</v>
      </c>
      <c r="F27" s="28" t="s">
        <v>34</v>
      </c>
      <c r="G27" s="29" t="s">
        <v>35</v>
      </c>
      <c r="H27" s="47"/>
      <c r="I27" s="223"/>
      <c r="J27" s="223"/>
      <c r="K27" s="223"/>
      <c r="L27" s="225"/>
      <c r="M27" s="223"/>
      <c r="N27" s="223"/>
      <c r="O27" s="223"/>
      <c r="P27" s="225"/>
      <c r="Q27" s="223"/>
      <c r="R27" s="223"/>
      <c r="S27" s="226"/>
      <c r="T27" s="238"/>
      <c r="U27" s="226"/>
      <c r="V27" s="223"/>
      <c r="W27" s="223"/>
      <c r="X27" s="225"/>
      <c r="Y27" s="223"/>
      <c r="Z27" s="223"/>
      <c r="AA27" s="223"/>
      <c r="AB27" s="225"/>
      <c r="AC27" s="223"/>
      <c r="AD27" s="223"/>
      <c r="AE27" s="223"/>
    </row>
    <row r="28" spans="1:31" ht="29.25" customHeight="1">
      <c r="A28" s="80" t="s">
        <v>85</v>
      </c>
      <c r="B28" s="81" t="s">
        <v>86</v>
      </c>
      <c r="C28" s="82" t="s">
        <v>87</v>
      </c>
      <c r="D28" s="83" t="s">
        <v>88</v>
      </c>
      <c r="E28" s="84">
        <v>6</v>
      </c>
      <c r="F28" s="84" t="s">
        <v>34</v>
      </c>
      <c r="G28" s="85" t="s">
        <v>35</v>
      </c>
      <c r="H28" s="47"/>
      <c r="I28" s="223"/>
      <c r="J28" s="223"/>
      <c r="K28" s="223"/>
      <c r="L28" s="225"/>
      <c r="M28" s="223"/>
      <c r="N28" s="223"/>
      <c r="O28" s="223"/>
      <c r="P28" s="225"/>
      <c r="Q28" s="223"/>
      <c r="R28" s="223"/>
      <c r="S28" s="226"/>
      <c r="T28" s="238"/>
      <c r="U28" s="226"/>
      <c r="V28" s="223"/>
      <c r="W28" s="223"/>
      <c r="X28" s="225"/>
      <c r="Y28" s="223"/>
      <c r="Z28" s="223"/>
      <c r="AA28" s="223"/>
      <c r="AB28" s="225"/>
      <c r="AC28" s="223"/>
      <c r="AD28" s="223"/>
      <c r="AE28" s="223"/>
    </row>
    <row r="29" spans="1:31" ht="29.25" customHeight="1">
      <c r="A29" s="24" t="s">
        <v>89</v>
      </c>
      <c r="B29" s="25" t="s">
        <v>90</v>
      </c>
      <c r="C29" s="26" t="s">
        <v>91</v>
      </c>
      <c r="D29" s="27" t="s">
        <v>92</v>
      </c>
      <c r="E29" s="28">
        <v>6</v>
      </c>
      <c r="F29" s="28" t="s">
        <v>34</v>
      </c>
      <c r="G29" s="29" t="s">
        <v>35</v>
      </c>
      <c r="H29" s="47"/>
      <c r="I29" s="223"/>
      <c r="J29" s="223"/>
      <c r="K29" s="223"/>
      <c r="L29" s="225"/>
      <c r="M29" s="223"/>
      <c r="N29" s="223"/>
      <c r="O29" s="223"/>
      <c r="P29" s="225"/>
      <c r="Q29" s="223"/>
      <c r="R29" s="223"/>
      <c r="S29" s="226"/>
      <c r="T29" s="238"/>
      <c r="U29" s="226"/>
      <c r="V29" s="223"/>
      <c r="W29" s="223"/>
      <c r="X29" s="225"/>
      <c r="Y29" s="223"/>
      <c r="Z29" s="223"/>
      <c r="AA29" s="223"/>
      <c r="AB29" s="225"/>
      <c r="AC29" s="223"/>
      <c r="AD29" s="223"/>
      <c r="AE29" s="223"/>
    </row>
    <row r="30" spans="1:31" ht="29.25" customHeight="1">
      <c r="A30" s="24" t="s">
        <v>93</v>
      </c>
      <c r="B30" s="25" t="s">
        <v>94</v>
      </c>
      <c r="C30" s="26" t="s">
        <v>95</v>
      </c>
      <c r="D30" s="27" t="s">
        <v>96</v>
      </c>
      <c r="E30" s="28">
        <v>6</v>
      </c>
      <c r="F30" s="28" t="s">
        <v>34</v>
      </c>
      <c r="G30" s="29" t="s">
        <v>35</v>
      </c>
      <c r="H30" s="253"/>
      <c r="I30" s="223"/>
      <c r="J30" s="223"/>
      <c r="K30" s="223"/>
      <c r="L30" s="225"/>
      <c r="M30" s="223"/>
      <c r="N30" s="223"/>
      <c r="O30" s="223"/>
      <c r="P30" s="225"/>
      <c r="Q30" s="223"/>
      <c r="R30" s="223"/>
      <c r="S30" s="226"/>
      <c r="T30" s="238"/>
      <c r="U30" s="226"/>
      <c r="V30" s="223"/>
      <c r="W30" s="223"/>
      <c r="X30" s="225"/>
      <c r="Y30" s="223"/>
      <c r="Z30" s="223"/>
      <c r="AA30" s="223"/>
      <c r="AB30" s="225"/>
      <c r="AC30" s="223"/>
      <c r="AD30" s="223"/>
      <c r="AE30" s="223"/>
    </row>
    <row r="31" spans="1:31" ht="29.25" customHeight="1">
      <c r="A31" s="24" t="s">
        <v>97</v>
      </c>
      <c r="B31" s="25" t="s">
        <v>98</v>
      </c>
      <c r="C31" s="26" t="s">
        <v>99</v>
      </c>
      <c r="D31" s="27" t="s">
        <v>81</v>
      </c>
      <c r="E31" s="28">
        <v>6</v>
      </c>
      <c r="F31" s="28" t="s">
        <v>34</v>
      </c>
      <c r="G31" s="29" t="s">
        <v>35</v>
      </c>
      <c r="H31" s="47"/>
      <c r="I31" s="223"/>
      <c r="J31" s="223"/>
      <c r="K31" s="223"/>
      <c r="L31" s="225"/>
      <c r="M31" s="223"/>
      <c r="N31" s="223"/>
      <c r="O31" s="223"/>
      <c r="P31" s="225"/>
      <c r="Q31" s="223"/>
      <c r="R31" s="223"/>
      <c r="S31" s="226"/>
      <c r="T31" s="238"/>
      <c r="U31" s="226"/>
      <c r="V31" s="223"/>
      <c r="W31" s="223"/>
      <c r="X31" s="225"/>
      <c r="Y31" s="223"/>
      <c r="Z31" s="223"/>
      <c r="AA31" s="223"/>
      <c r="AB31" s="225"/>
      <c r="AC31" s="223"/>
      <c r="AD31" s="223"/>
      <c r="AE31" s="223"/>
    </row>
    <row r="32" spans="1:31" ht="29.25" customHeight="1">
      <c r="A32" s="24" t="s">
        <v>100</v>
      </c>
      <c r="B32" s="25" t="s">
        <v>101</v>
      </c>
      <c r="C32" s="26" t="s">
        <v>102</v>
      </c>
      <c r="D32" s="27" t="s">
        <v>88</v>
      </c>
      <c r="E32" s="28">
        <v>6</v>
      </c>
      <c r="F32" s="28" t="s">
        <v>34</v>
      </c>
      <c r="G32" s="29" t="s">
        <v>35</v>
      </c>
      <c r="H32" s="47"/>
      <c r="I32" s="223"/>
      <c r="J32" s="223"/>
      <c r="K32" s="254"/>
      <c r="L32" s="225"/>
      <c r="M32" s="254"/>
      <c r="N32" s="254"/>
      <c r="O32" s="254"/>
      <c r="P32" s="245"/>
      <c r="Q32" s="254"/>
      <c r="R32" s="254"/>
      <c r="S32" s="254"/>
      <c r="T32" s="238"/>
      <c r="U32" s="254"/>
      <c r="V32" s="254"/>
      <c r="W32" s="254"/>
      <c r="X32" s="238"/>
      <c r="Y32" s="254"/>
      <c r="Z32" s="254"/>
      <c r="AA32" s="255"/>
      <c r="AB32" s="245"/>
      <c r="AC32" s="255"/>
      <c r="AD32" s="255"/>
      <c r="AE32" s="255"/>
    </row>
    <row r="33" spans="1:31" ht="29.25" customHeight="1">
      <c r="A33" s="86" t="s">
        <v>103</v>
      </c>
      <c r="B33" s="87" t="s">
        <v>104</v>
      </c>
      <c r="C33" s="88" t="s">
        <v>105</v>
      </c>
      <c r="D33" s="89" t="s">
        <v>81</v>
      </c>
      <c r="E33" s="90">
        <v>6</v>
      </c>
      <c r="F33" s="90" t="s">
        <v>34</v>
      </c>
      <c r="G33" s="91" t="s">
        <v>35</v>
      </c>
      <c r="H33" s="92"/>
      <c r="I33" s="92"/>
      <c r="J33" s="92"/>
      <c r="K33" s="92"/>
      <c r="L33" s="48"/>
      <c r="M33" s="92"/>
      <c r="N33" s="92"/>
      <c r="O33" s="92"/>
      <c r="P33" s="48"/>
      <c r="Q33" s="92"/>
      <c r="R33" s="92"/>
      <c r="S33" s="92"/>
      <c r="T33" s="256"/>
      <c r="U33" s="92"/>
      <c r="V33" s="92"/>
      <c r="W33" s="257"/>
      <c r="X33" s="48"/>
      <c r="Y33" s="92"/>
      <c r="Z33" s="92"/>
      <c r="AA33" s="92"/>
      <c r="AB33" s="48"/>
      <c r="AC33" s="92"/>
      <c r="AD33" s="92"/>
      <c r="AE33" s="92"/>
    </row>
    <row r="34" spans="1:31" ht="29.25" customHeight="1">
      <c r="A34" s="9" t="s">
        <v>106</v>
      </c>
      <c r="B34" s="10" t="s">
        <v>107</v>
      </c>
      <c r="C34" s="11" t="s">
        <v>108</v>
      </c>
      <c r="D34" s="12" t="s">
        <v>50</v>
      </c>
      <c r="E34" s="13">
        <v>8</v>
      </c>
      <c r="F34" s="13" t="s">
        <v>34</v>
      </c>
      <c r="G34" s="14" t="s">
        <v>35</v>
      </c>
      <c r="H34" s="94"/>
      <c r="I34" s="92"/>
      <c r="J34" s="92"/>
      <c r="K34" s="92"/>
      <c r="L34" s="48"/>
      <c r="M34" s="92"/>
      <c r="N34" s="92"/>
      <c r="O34" s="92"/>
      <c r="P34" s="48"/>
      <c r="Q34" s="92"/>
      <c r="R34" s="92"/>
      <c r="S34" s="92"/>
      <c r="T34" s="256"/>
      <c r="U34" s="92"/>
      <c r="V34" s="92"/>
      <c r="W34" s="257"/>
      <c r="X34" s="48"/>
      <c r="Y34" s="92"/>
      <c r="Z34" s="92"/>
      <c r="AA34" s="92"/>
      <c r="AB34" s="48"/>
      <c r="AC34" s="92"/>
      <c r="AD34" s="92"/>
      <c r="AE34" s="92"/>
    </row>
    <row r="35" spans="1:31" ht="29.25" customHeight="1">
      <c r="A35" s="24" t="s">
        <v>109</v>
      </c>
      <c r="B35" s="25" t="s">
        <v>110</v>
      </c>
      <c r="C35" s="26" t="s">
        <v>111</v>
      </c>
      <c r="D35" s="27" t="s">
        <v>54</v>
      </c>
      <c r="E35" s="28">
        <v>8</v>
      </c>
      <c r="F35" s="28" t="s">
        <v>34</v>
      </c>
      <c r="G35" s="29" t="s">
        <v>35</v>
      </c>
      <c r="H35" s="94"/>
      <c r="I35" s="92"/>
      <c r="J35" s="92"/>
      <c r="K35" s="92"/>
      <c r="L35" s="48"/>
      <c r="M35" s="92"/>
      <c r="N35" s="92"/>
      <c r="O35" s="92"/>
      <c r="P35" s="48"/>
      <c r="Q35" s="92"/>
      <c r="R35" s="92"/>
      <c r="S35" s="92"/>
      <c r="T35" s="256"/>
      <c r="U35" s="92"/>
      <c r="V35" s="92"/>
      <c r="W35" s="257"/>
      <c r="X35" s="48"/>
      <c r="Y35" s="92"/>
      <c r="Z35" s="92"/>
      <c r="AA35" s="92"/>
      <c r="AB35" s="48"/>
      <c r="AC35" s="92"/>
      <c r="AD35" s="92"/>
      <c r="AE35" s="92"/>
    </row>
    <row r="36" spans="1:31" ht="29.25" customHeight="1">
      <c r="A36" s="24" t="s">
        <v>112</v>
      </c>
      <c r="B36" s="25" t="s">
        <v>113</v>
      </c>
      <c r="C36" s="26" t="s">
        <v>114</v>
      </c>
      <c r="D36" s="27" t="s">
        <v>92</v>
      </c>
      <c r="E36" s="28">
        <v>8</v>
      </c>
      <c r="F36" s="28" t="s">
        <v>34</v>
      </c>
      <c r="G36" s="29" t="s">
        <v>35</v>
      </c>
      <c r="H36" s="94"/>
      <c r="I36" s="92"/>
      <c r="J36" s="92"/>
      <c r="K36" s="92"/>
      <c r="L36" s="48"/>
      <c r="M36" s="92"/>
      <c r="N36" s="92"/>
      <c r="O36" s="92"/>
      <c r="P36" s="48"/>
      <c r="Q36" s="92"/>
      <c r="R36" s="92"/>
      <c r="S36" s="92"/>
      <c r="T36" s="256"/>
      <c r="U36" s="92"/>
      <c r="V36" s="92"/>
      <c r="W36" s="257"/>
      <c r="X36" s="48"/>
      <c r="Y36" s="92"/>
      <c r="Z36" s="92"/>
      <c r="AA36" s="92"/>
      <c r="AB36" s="48"/>
      <c r="AC36" s="92"/>
      <c r="AD36" s="92"/>
      <c r="AE36" s="92"/>
    </row>
    <row r="37" spans="1:31" ht="29.25" customHeight="1">
      <c r="A37" s="24" t="s">
        <v>115</v>
      </c>
      <c r="B37" s="25" t="s">
        <v>116</v>
      </c>
      <c r="C37" s="26" t="s">
        <v>117</v>
      </c>
      <c r="D37" s="27" t="s">
        <v>88</v>
      </c>
      <c r="E37" s="28">
        <v>8</v>
      </c>
      <c r="F37" s="28" t="s">
        <v>34</v>
      </c>
      <c r="G37" s="29" t="s">
        <v>35</v>
      </c>
      <c r="H37" s="94"/>
      <c r="I37" s="92"/>
      <c r="J37" s="92"/>
      <c r="K37" s="92"/>
      <c r="L37" s="48"/>
      <c r="M37" s="92"/>
      <c r="N37" s="92"/>
      <c r="O37" s="92"/>
      <c r="P37" s="48"/>
      <c r="Q37" s="92"/>
      <c r="R37" s="92"/>
      <c r="S37" s="92"/>
      <c r="T37" s="256"/>
      <c r="U37" s="92"/>
      <c r="V37" s="92"/>
      <c r="W37" s="257"/>
      <c r="X37" s="48"/>
      <c r="Y37" s="92"/>
      <c r="Z37" s="92"/>
      <c r="AA37" s="92"/>
      <c r="AB37" s="48"/>
      <c r="AC37" s="92"/>
      <c r="AD37" s="92"/>
      <c r="AE37" s="92"/>
    </row>
    <row r="38" spans="1:31" ht="29.25" customHeight="1">
      <c r="A38" s="24" t="s">
        <v>118</v>
      </c>
      <c r="B38" s="25" t="s">
        <v>119</v>
      </c>
      <c r="C38" s="26" t="s">
        <v>120</v>
      </c>
      <c r="D38" s="27" t="s">
        <v>92</v>
      </c>
      <c r="E38" s="28">
        <v>8</v>
      </c>
      <c r="F38" s="28" t="s">
        <v>34</v>
      </c>
      <c r="G38" s="29" t="s">
        <v>35</v>
      </c>
      <c r="H38" s="94"/>
      <c r="I38" s="92"/>
      <c r="J38" s="92"/>
      <c r="K38" s="92"/>
      <c r="L38" s="48"/>
      <c r="M38" s="92"/>
      <c r="N38" s="92"/>
      <c r="O38" s="92"/>
      <c r="P38" s="48"/>
      <c r="Q38" s="92"/>
      <c r="R38" s="92"/>
      <c r="S38" s="92"/>
      <c r="T38" s="256"/>
      <c r="U38" s="92"/>
      <c r="V38" s="92"/>
      <c r="W38" s="257"/>
      <c r="X38" s="48"/>
      <c r="Y38" s="92"/>
      <c r="Z38" s="92"/>
      <c r="AA38" s="92"/>
      <c r="AB38" s="48"/>
      <c r="AC38" s="92"/>
      <c r="AD38" s="92"/>
      <c r="AE38" s="92"/>
    </row>
    <row r="39" spans="1:31" ht="29.25" customHeight="1">
      <c r="A39" s="51" t="s">
        <v>121</v>
      </c>
      <c r="B39" s="52" t="s">
        <v>122</v>
      </c>
      <c r="C39" s="53" t="s">
        <v>123</v>
      </c>
      <c r="D39" s="54" t="s">
        <v>68</v>
      </c>
      <c r="E39" s="55">
        <v>8</v>
      </c>
      <c r="F39" s="55" t="s">
        <v>34</v>
      </c>
      <c r="G39" s="56" t="s">
        <v>35</v>
      </c>
      <c r="H39" s="94"/>
      <c r="I39" s="92"/>
      <c r="J39" s="92"/>
      <c r="K39" s="92"/>
      <c r="L39" s="48"/>
      <c r="M39" s="92"/>
      <c r="N39" s="92"/>
      <c r="O39" s="92"/>
      <c r="P39" s="48"/>
      <c r="Q39" s="92"/>
      <c r="R39" s="92"/>
      <c r="S39" s="92"/>
      <c r="T39" s="256"/>
      <c r="U39" s="92"/>
      <c r="V39" s="92"/>
      <c r="W39" s="257"/>
      <c r="X39" s="48"/>
      <c r="Y39" s="92"/>
      <c r="Z39" s="92"/>
      <c r="AA39" s="92"/>
      <c r="AB39" s="48"/>
      <c r="AC39" s="92"/>
      <c r="AD39" s="92"/>
      <c r="AE39" s="92"/>
    </row>
    <row r="40" spans="1:31" ht="29.25" customHeight="1">
      <c r="A40" s="9" t="s">
        <v>124</v>
      </c>
      <c r="B40" s="13" t="s">
        <v>125</v>
      </c>
      <c r="C40" s="11" t="s">
        <v>126</v>
      </c>
      <c r="D40" s="11" t="s">
        <v>68</v>
      </c>
      <c r="E40" s="13">
        <v>2</v>
      </c>
      <c r="F40" s="13" t="s">
        <v>127</v>
      </c>
      <c r="G40" s="14" t="s">
        <v>35</v>
      </c>
      <c r="H40" s="94"/>
      <c r="I40" s="92"/>
      <c r="J40" s="92"/>
      <c r="K40" s="92"/>
      <c r="L40" s="48"/>
      <c r="M40" s="92"/>
      <c r="N40" s="92"/>
      <c r="O40" s="92"/>
      <c r="P40" s="48"/>
      <c r="Q40" s="92"/>
      <c r="R40" s="92"/>
      <c r="S40" s="92"/>
      <c r="T40" s="256"/>
      <c r="U40" s="92"/>
      <c r="V40" s="92"/>
      <c r="W40" s="257"/>
      <c r="X40" s="48"/>
      <c r="Y40" s="92"/>
      <c r="Z40" s="92"/>
      <c r="AA40" s="92"/>
      <c r="AB40" s="48"/>
      <c r="AC40" s="92"/>
      <c r="AD40" s="92"/>
      <c r="AE40" s="92"/>
    </row>
    <row r="41" spans="1:31" ht="29.25" customHeight="1">
      <c r="A41" s="24" t="s">
        <v>128</v>
      </c>
      <c r="B41" s="25" t="s">
        <v>129</v>
      </c>
      <c r="C41" s="26" t="s">
        <v>130</v>
      </c>
      <c r="D41" s="27" t="s">
        <v>50</v>
      </c>
      <c r="E41" s="28">
        <v>2</v>
      </c>
      <c r="F41" s="28" t="s">
        <v>127</v>
      </c>
      <c r="G41" s="29" t="s">
        <v>35</v>
      </c>
      <c r="H41" s="94"/>
      <c r="I41" s="92"/>
      <c r="J41" s="92"/>
      <c r="K41" s="92"/>
      <c r="L41" s="48"/>
      <c r="M41" s="92"/>
      <c r="N41" s="92"/>
      <c r="O41" s="92"/>
      <c r="P41" s="48"/>
      <c r="Q41" s="92"/>
      <c r="R41" s="92"/>
      <c r="S41" s="92"/>
      <c r="T41" s="256"/>
      <c r="U41" s="92"/>
      <c r="V41" s="92"/>
      <c r="W41" s="257"/>
      <c r="X41" s="48"/>
      <c r="Y41" s="92"/>
      <c r="Z41" s="92"/>
      <c r="AA41" s="92"/>
      <c r="AB41" s="48"/>
      <c r="AC41" s="92"/>
      <c r="AD41" s="92"/>
      <c r="AE41" s="92"/>
    </row>
    <row r="42" spans="1:31" ht="29.25" customHeight="1">
      <c r="A42" s="24" t="s">
        <v>131</v>
      </c>
      <c r="B42" s="25" t="s">
        <v>129</v>
      </c>
      <c r="C42" s="26" t="s">
        <v>130</v>
      </c>
      <c r="D42" s="27" t="s">
        <v>50</v>
      </c>
      <c r="E42" s="28">
        <v>2</v>
      </c>
      <c r="F42" s="28" t="s">
        <v>127</v>
      </c>
      <c r="G42" s="29" t="s">
        <v>56</v>
      </c>
      <c r="H42" s="94"/>
      <c r="I42" s="92"/>
      <c r="J42" s="92"/>
      <c r="K42" s="92"/>
      <c r="L42" s="48"/>
      <c r="M42" s="92"/>
      <c r="N42" s="92"/>
      <c r="O42" s="92"/>
      <c r="P42" s="48"/>
      <c r="Q42" s="92"/>
      <c r="R42" s="92"/>
      <c r="S42" s="92"/>
      <c r="T42" s="256"/>
      <c r="U42" s="92"/>
      <c r="V42" s="92"/>
      <c r="W42" s="257"/>
      <c r="X42" s="48"/>
      <c r="Y42" s="92"/>
      <c r="Z42" s="92"/>
      <c r="AA42" s="92"/>
      <c r="AB42" s="48"/>
      <c r="AC42" s="92"/>
      <c r="AD42" s="92"/>
      <c r="AE42" s="92"/>
    </row>
    <row r="43" spans="1:31" ht="29.25" customHeight="1">
      <c r="A43" s="95" t="s">
        <v>132</v>
      </c>
      <c r="B43" s="28" t="s">
        <v>133</v>
      </c>
      <c r="C43" s="26" t="s">
        <v>134</v>
      </c>
      <c r="D43" s="27" t="s">
        <v>77</v>
      </c>
      <c r="E43" s="96">
        <v>4</v>
      </c>
      <c r="F43" s="96" t="s">
        <v>135</v>
      </c>
      <c r="G43" s="97" t="s">
        <v>35</v>
      </c>
      <c r="H43" s="94"/>
      <c r="I43" s="92"/>
      <c r="J43" s="92"/>
      <c r="K43" s="92"/>
      <c r="L43" s="48"/>
      <c r="M43" s="92"/>
      <c r="N43" s="92"/>
      <c r="O43" s="92"/>
      <c r="P43" s="48"/>
      <c r="Q43" s="92"/>
      <c r="R43" s="92"/>
      <c r="S43" s="92"/>
      <c r="T43" s="256"/>
      <c r="U43" s="92"/>
      <c r="V43" s="92"/>
      <c r="W43" s="257"/>
      <c r="X43" s="48"/>
      <c r="Y43" s="92"/>
      <c r="Z43" s="92"/>
      <c r="AA43" s="92"/>
      <c r="AB43" s="48"/>
      <c r="AC43" s="92"/>
      <c r="AD43" s="92"/>
      <c r="AE43" s="92"/>
    </row>
    <row r="44" spans="1:31" ht="29.25" customHeight="1">
      <c r="A44" s="98" t="s">
        <v>136</v>
      </c>
      <c r="B44" s="55" t="s">
        <v>133</v>
      </c>
      <c r="C44" s="53" t="s">
        <v>134</v>
      </c>
      <c r="D44" s="54" t="s">
        <v>77</v>
      </c>
      <c r="E44" s="99">
        <v>4</v>
      </c>
      <c r="F44" s="99" t="s">
        <v>135</v>
      </c>
      <c r="G44" s="100" t="s">
        <v>56</v>
      </c>
      <c r="H44" s="94"/>
      <c r="I44" s="92"/>
      <c r="J44" s="92"/>
      <c r="K44" s="92"/>
      <c r="L44" s="48"/>
      <c r="M44" s="92"/>
      <c r="N44" s="92"/>
      <c r="O44" s="92"/>
      <c r="P44" s="48"/>
      <c r="Q44" s="92"/>
      <c r="R44" s="92"/>
      <c r="S44" s="92"/>
      <c r="T44" s="256"/>
      <c r="U44" s="92"/>
      <c r="V44" s="92"/>
      <c r="W44" s="257"/>
      <c r="X44" s="48"/>
      <c r="Y44" s="92"/>
      <c r="Z44" s="92"/>
      <c r="AA44" s="92"/>
      <c r="AB44" s="48"/>
      <c r="AC44" s="92"/>
      <c r="AD44" s="92"/>
      <c r="AE44" s="92"/>
    </row>
    <row r="45" spans="1:31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11"/>
      <c r="U45" s="2"/>
      <c r="V45" s="2"/>
      <c r="W45" s="211"/>
      <c r="X45" s="2"/>
      <c r="Y45" s="2"/>
      <c r="Z45" s="2"/>
      <c r="AA45" s="2"/>
      <c r="AB45" s="2"/>
      <c r="AC45" s="2"/>
      <c r="AD45" s="2"/>
      <c r="AE45" s="2"/>
    </row>
    <row r="46" spans="1:31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11"/>
      <c r="U46" s="2"/>
      <c r="V46" s="2"/>
      <c r="W46" s="211"/>
      <c r="X46" s="2"/>
      <c r="Y46" s="2"/>
      <c r="Z46" s="2"/>
      <c r="AA46" s="2"/>
      <c r="AB46" s="2"/>
      <c r="AC46" s="2"/>
      <c r="AD46" s="2"/>
      <c r="AE46" s="2"/>
    </row>
    <row r="47" spans="1:31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11"/>
      <c r="U47" s="2"/>
      <c r="V47" s="2"/>
      <c r="W47" s="211"/>
      <c r="X47" s="2"/>
      <c r="Y47" s="2"/>
      <c r="Z47" s="2"/>
      <c r="AA47" s="2"/>
      <c r="AB47" s="2"/>
      <c r="AC47" s="2"/>
      <c r="AD47" s="2"/>
      <c r="AE47" s="2"/>
    </row>
    <row r="48" spans="1:31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11"/>
      <c r="U48" s="2"/>
      <c r="V48" s="2"/>
      <c r="W48" s="211"/>
      <c r="X48" s="2"/>
      <c r="Y48" s="2"/>
      <c r="Z48" s="2"/>
      <c r="AA48" s="2"/>
      <c r="AB48" s="2"/>
      <c r="AC48" s="2"/>
      <c r="AD48" s="2"/>
      <c r="AE48" s="2"/>
    </row>
    <row r="49" spans="1:31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11"/>
      <c r="U49" s="2"/>
      <c r="V49" s="2"/>
      <c r="W49" s="211"/>
      <c r="X49" s="2"/>
      <c r="Y49" s="2"/>
      <c r="Z49" s="2"/>
      <c r="AA49" s="2"/>
      <c r="AB49" s="2"/>
      <c r="AC49" s="2"/>
      <c r="AD49" s="2"/>
      <c r="AE49" s="2"/>
    </row>
    <row r="50" spans="1:31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11"/>
      <c r="U50" s="2"/>
      <c r="V50" s="2"/>
      <c r="W50" s="211"/>
      <c r="X50" s="2"/>
      <c r="Y50" s="2"/>
      <c r="Z50" s="2"/>
      <c r="AA50" s="2"/>
      <c r="AB50" s="2"/>
      <c r="AC50" s="2"/>
      <c r="AD50" s="2"/>
      <c r="AE50" s="2"/>
    </row>
    <row r="51" spans="1:3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11"/>
      <c r="U51" s="2"/>
      <c r="V51" s="2"/>
      <c r="W51" s="211"/>
      <c r="X51" s="2"/>
      <c r="Y51" s="2"/>
      <c r="Z51" s="2"/>
      <c r="AA51" s="2"/>
      <c r="AB51" s="2"/>
      <c r="AC51" s="2"/>
      <c r="AD51" s="2"/>
      <c r="AE51" s="2"/>
    </row>
    <row r="52" spans="1:31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11"/>
      <c r="U52" s="2"/>
      <c r="V52" s="2"/>
      <c r="W52" s="211"/>
      <c r="X52" s="2"/>
      <c r="Y52" s="2"/>
      <c r="Z52" s="2"/>
      <c r="AA52" s="2"/>
      <c r="AB52" s="2"/>
      <c r="AC52" s="2"/>
      <c r="AD52" s="2"/>
      <c r="AE52" s="2"/>
    </row>
    <row r="53" spans="1:31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11"/>
      <c r="U53" s="2"/>
      <c r="V53" s="2"/>
      <c r="W53" s="211"/>
      <c r="X53" s="2"/>
      <c r="Y53" s="2"/>
      <c r="Z53" s="2"/>
      <c r="AA53" s="2"/>
      <c r="AB53" s="2"/>
      <c r="AC53" s="2"/>
      <c r="AD53" s="2"/>
      <c r="AE53" s="2"/>
    </row>
    <row r="54" spans="1:31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11"/>
      <c r="U54" s="2"/>
      <c r="V54" s="2"/>
      <c r="W54" s="211"/>
      <c r="X54" s="2"/>
      <c r="Y54" s="2"/>
      <c r="Z54" s="2"/>
      <c r="AA54" s="2"/>
      <c r="AB54" s="2"/>
      <c r="AC54" s="2"/>
      <c r="AD54" s="2"/>
      <c r="AE54" s="2"/>
    </row>
    <row r="55" spans="1:31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11"/>
      <c r="U55" s="2"/>
      <c r="V55" s="2"/>
      <c r="W55" s="211"/>
      <c r="X55" s="2"/>
      <c r="Y55" s="2"/>
      <c r="Z55" s="2"/>
      <c r="AA55" s="2"/>
      <c r="AB55" s="2"/>
      <c r="AC55" s="2"/>
      <c r="AD55" s="2"/>
      <c r="AE55" s="2"/>
    </row>
    <row r="56" spans="1:31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11"/>
      <c r="U56" s="2"/>
      <c r="V56" s="2"/>
      <c r="W56" s="211"/>
      <c r="X56" s="2"/>
      <c r="Y56" s="2"/>
      <c r="Z56" s="2"/>
      <c r="AA56" s="2"/>
      <c r="AB56" s="2"/>
      <c r="AC56" s="2"/>
      <c r="AD56" s="2"/>
      <c r="AE56" s="2"/>
    </row>
    <row r="57" spans="1:31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11"/>
      <c r="U57" s="2"/>
      <c r="V57" s="2"/>
      <c r="W57" s="211"/>
      <c r="X57" s="2"/>
      <c r="Y57" s="2"/>
      <c r="Z57" s="2"/>
      <c r="AA57" s="2"/>
      <c r="AB57" s="2"/>
      <c r="AC57" s="2"/>
      <c r="AD57" s="2"/>
      <c r="AE57" s="2"/>
    </row>
    <row r="58" spans="1:31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11"/>
      <c r="U58" s="2"/>
      <c r="V58" s="2"/>
      <c r="W58" s="211"/>
      <c r="X58" s="2"/>
      <c r="Y58" s="2"/>
      <c r="Z58" s="2"/>
      <c r="AA58" s="2"/>
      <c r="AB58" s="2"/>
      <c r="AC58" s="2"/>
      <c r="AD58" s="2"/>
      <c r="AE58" s="2"/>
    </row>
    <row r="59" spans="1:31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11"/>
      <c r="U59" s="2"/>
      <c r="V59" s="2"/>
      <c r="W59" s="211"/>
      <c r="X59" s="2"/>
      <c r="Y59" s="2"/>
      <c r="Z59" s="2"/>
      <c r="AA59" s="2"/>
      <c r="AB59" s="2"/>
      <c r="AC59" s="2"/>
      <c r="AD59" s="2"/>
      <c r="AE59" s="2"/>
    </row>
    <row r="60" spans="1:31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11"/>
      <c r="U60" s="2"/>
      <c r="V60" s="2"/>
      <c r="W60" s="211"/>
      <c r="X60" s="2"/>
      <c r="Y60" s="2"/>
      <c r="Z60" s="2"/>
      <c r="AA60" s="2"/>
      <c r="AB60" s="2"/>
      <c r="AC60" s="2"/>
      <c r="AD60" s="2"/>
      <c r="AE60" s="2"/>
    </row>
    <row r="61" spans="1:3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11"/>
      <c r="U61" s="2"/>
      <c r="V61" s="2"/>
      <c r="W61" s="211"/>
      <c r="X61" s="2"/>
      <c r="Y61" s="2"/>
      <c r="Z61" s="2"/>
      <c r="AA61" s="2"/>
      <c r="AB61" s="2"/>
      <c r="AC61" s="2"/>
      <c r="AD61" s="2"/>
      <c r="AE61" s="2"/>
    </row>
    <row r="62" spans="1:31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11"/>
      <c r="U62" s="2"/>
      <c r="V62" s="2"/>
      <c r="W62" s="211"/>
      <c r="X62" s="2"/>
      <c r="Y62" s="2"/>
      <c r="Z62" s="2"/>
      <c r="AA62" s="2"/>
      <c r="AB62" s="2"/>
      <c r="AC62" s="2"/>
      <c r="AD62" s="2"/>
      <c r="AE62" s="2"/>
    </row>
    <row r="63" spans="1:31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11"/>
      <c r="U63" s="2"/>
      <c r="V63" s="2"/>
      <c r="W63" s="211"/>
      <c r="X63" s="2"/>
      <c r="Y63" s="2"/>
      <c r="Z63" s="2"/>
      <c r="AA63" s="2"/>
      <c r="AB63" s="2"/>
      <c r="AC63" s="2"/>
      <c r="AD63" s="2"/>
      <c r="AE63" s="2"/>
    </row>
    <row r="64" spans="1:31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11"/>
      <c r="U64" s="2"/>
      <c r="V64" s="2"/>
      <c r="W64" s="211"/>
      <c r="X64" s="2"/>
      <c r="Y64" s="2"/>
      <c r="Z64" s="2"/>
      <c r="AA64" s="2"/>
      <c r="AB64" s="2"/>
      <c r="AC64" s="2"/>
      <c r="AD64" s="2"/>
      <c r="AE64" s="2"/>
    </row>
    <row r="65" spans="1:31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11"/>
      <c r="U65" s="2"/>
      <c r="V65" s="2"/>
      <c r="W65" s="211"/>
      <c r="X65" s="2"/>
      <c r="Y65" s="2"/>
      <c r="Z65" s="2"/>
      <c r="AA65" s="2"/>
      <c r="AB65" s="2"/>
      <c r="AC65" s="2"/>
      <c r="AD65" s="2"/>
      <c r="AE65" s="2"/>
    </row>
    <row r="66" spans="1:31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11"/>
      <c r="U66" s="2"/>
      <c r="V66" s="2"/>
      <c r="W66" s="211"/>
      <c r="X66" s="2"/>
      <c r="Y66" s="2"/>
      <c r="Z66" s="2"/>
      <c r="AA66" s="2"/>
      <c r="AB66" s="2"/>
      <c r="AC66" s="2"/>
      <c r="AD66" s="2"/>
      <c r="AE66" s="2"/>
    </row>
    <row r="67" spans="1:31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11"/>
      <c r="U67" s="2"/>
      <c r="V67" s="2"/>
      <c r="W67" s="211"/>
      <c r="X67" s="2"/>
      <c r="Y67" s="2"/>
      <c r="Z67" s="2"/>
      <c r="AA67" s="2"/>
      <c r="AB67" s="2"/>
      <c r="AC67" s="2"/>
      <c r="AD67" s="2"/>
      <c r="AE67" s="2"/>
    </row>
    <row r="68" spans="1:31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11"/>
      <c r="U68" s="2"/>
      <c r="V68" s="2"/>
      <c r="W68" s="211"/>
      <c r="X68" s="2"/>
      <c r="Y68" s="2"/>
      <c r="Z68" s="2"/>
      <c r="AA68" s="2"/>
      <c r="AB68" s="2"/>
      <c r="AC68" s="2"/>
      <c r="AD68" s="2"/>
      <c r="AE68" s="2"/>
    </row>
    <row r="69" spans="1:31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11"/>
      <c r="U69" s="2"/>
      <c r="V69" s="2"/>
      <c r="W69" s="211"/>
      <c r="X69" s="2"/>
      <c r="Y69" s="2"/>
      <c r="Z69" s="2"/>
      <c r="AA69" s="2"/>
      <c r="AB69" s="2"/>
      <c r="AC69" s="2"/>
      <c r="AD69" s="2"/>
      <c r="AE69" s="2"/>
    </row>
    <row r="70" spans="1:31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11"/>
      <c r="U70" s="2"/>
      <c r="V70" s="2"/>
      <c r="W70" s="211"/>
      <c r="X70" s="2"/>
      <c r="Y70" s="2"/>
      <c r="Z70" s="2"/>
      <c r="AA70" s="2"/>
      <c r="AB70" s="2"/>
      <c r="AC70" s="2"/>
      <c r="AD70" s="2"/>
      <c r="AE70" s="2"/>
    </row>
    <row r="71" spans="1:3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11"/>
      <c r="U71" s="2"/>
      <c r="V71" s="2"/>
      <c r="W71" s="211"/>
      <c r="X71" s="2"/>
      <c r="Y71" s="2"/>
      <c r="Z71" s="2"/>
      <c r="AA71" s="2"/>
      <c r="AB71" s="2"/>
      <c r="AC71" s="2"/>
      <c r="AD71" s="2"/>
      <c r="AE71" s="2"/>
    </row>
    <row r="72" spans="1:31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11"/>
      <c r="U72" s="2"/>
      <c r="V72" s="2"/>
      <c r="W72" s="211"/>
      <c r="X72" s="2"/>
      <c r="Y72" s="2"/>
      <c r="Z72" s="2"/>
      <c r="AA72" s="2"/>
      <c r="AB72" s="2"/>
      <c r="AC72" s="2"/>
      <c r="AD72" s="2"/>
      <c r="AE72" s="2"/>
    </row>
    <row r="73" spans="1:31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11"/>
      <c r="U73" s="2"/>
      <c r="V73" s="2"/>
      <c r="W73" s="211"/>
      <c r="X73" s="2"/>
      <c r="Y73" s="2"/>
      <c r="Z73" s="2"/>
      <c r="AA73" s="2"/>
      <c r="AB73" s="2"/>
      <c r="AC73" s="2"/>
      <c r="AD73" s="2"/>
      <c r="AE73" s="2"/>
    </row>
    <row r="74" spans="1:31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11"/>
      <c r="U74" s="2"/>
      <c r="V74" s="2"/>
      <c r="W74" s="211"/>
      <c r="X74" s="2"/>
      <c r="Y74" s="2"/>
      <c r="Z74" s="2"/>
      <c r="AA74" s="2"/>
      <c r="AB74" s="2"/>
      <c r="AC74" s="2"/>
      <c r="AD74" s="2"/>
      <c r="AE74" s="2"/>
    </row>
    <row r="75" spans="1:31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11"/>
      <c r="U75" s="2"/>
      <c r="V75" s="2"/>
      <c r="W75" s="211"/>
      <c r="X75" s="2"/>
      <c r="Y75" s="2"/>
      <c r="Z75" s="2"/>
      <c r="AA75" s="2"/>
      <c r="AB75" s="2"/>
      <c r="AC75" s="2"/>
      <c r="AD75" s="2"/>
      <c r="AE75" s="2"/>
    </row>
    <row r="76" spans="1:31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11"/>
      <c r="U76" s="2"/>
      <c r="V76" s="2"/>
      <c r="W76" s="211"/>
      <c r="X76" s="2"/>
      <c r="Y76" s="2"/>
      <c r="Z76" s="2"/>
      <c r="AA76" s="2"/>
      <c r="AB76" s="2"/>
      <c r="AC76" s="2"/>
      <c r="AD76" s="2"/>
      <c r="AE76" s="2"/>
    </row>
    <row r="77" spans="1:31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11"/>
      <c r="U77" s="2"/>
      <c r="V77" s="2"/>
      <c r="W77" s="211"/>
      <c r="X77" s="2"/>
      <c r="Y77" s="2"/>
      <c r="Z77" s="2"/>
      <c r="AA77" s="2"/>
      <c r="AB77" s="2"/>
      <c r="AC77" s="2"/>
      <c r="AD77" s="2"/>
      <c r="AE77" s="2"/>
    </row>
    <row r="78" spans="1:31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11"/>
      <c r="U78" s="2"/>
      <c r="V78" s="2"/>
      <c r="W78" s="211"/>
      <c r="X78" s="2"/>
      <c r="Y78" s="2"/>
      <c r="Z78" s="2"/>
      <c r="AA78" s="2"/>
      <c r="AB78" s="2"/>
      <c r="AC78" s="2"/>
      <c r="AD78" s="2"/>
      <c r="AE78" s="2"/>
    </row>
    <row r="79" spans="1:31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11"/>
      <c r="U79" s="2"/>
      <c r="V79" s="2"/>
      <c r="W79" s="211"/>
      <c r="X79" s="2"/>
      <c r="Y79" s="2"/>
      <c r="Z79" s="2"/>
      <c r="AA79" s="2"/>
      <c r="AB79" s="2"/>
      <c r="AC79" s="2"/>
      <c r="AD79" s="2"/>
      <c r="AE79" s="2"/>
    </row>
    <row r="80" spans="1:31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11"/>
      <c r="U80" s="2"/>
      <c r="V80" s="2"/>
      <c r="W80" s="211"/>
      <c r="X80" s="2"/>
      <c r="Y80" s="2"/>
      <c r="Z80" s="2"/>
      <c r="AA80" s="2"/>
      <c r="AB80" s="2"/>
      <c r="AC80" s="2"/>
      <c r="AD80" s="2"/>
      <c r="AE80" s="2"/>
    </row>
    <row r="81" spans="1:3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11"/>
      <c r="U81" s="2"/>
      <c r="V81" s="2"/>
      <c r="W81" s="211"/>
      <c r="X81" s="2"/>
      <c r="Y81" s="2"/>
      <c r="Z81" s="2"/>
      <c r="AA81" s="2"/>
      <c r="AB81" s="2"/>
      <c r="AC81" s="2"/>
      <c r="AD81" s="2"/>
      <c r="AE81" s="2"/>
    </row>
    <row r="82" spans="1:31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11"/>
      <c r="U82" s="2"/>
      <c r="V82" s="2"/>
      <c r="W82" s="211"/>
      <c r="X82" s="2"/>
      <c r="Y82" s="2"/>
      <c r="Z82" s="2"/>
      <c r="AA82" s="2"/>
      <c r="AB82" s="2"/>
      <c r="AC82" s="2"/>
      <c r="AD82" s="2"/>
      <c r="AE82" s="2"/>
    </row>
    <row r="83" spans="1:31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11"/>
      <c r="U83" s="2"/>
      <c r="V83" s="2"/>
      <c r="W83" s="211"/>
      <c r="X83" s="2"/>
      <c r="Y83" s="2"/>
      <c r="Z83" s="2"/>
      <c r="AA83" s="2"/>
      <c r="AB83" s="2"/>
      <c r="AC83" s="2"/>
      <c r="AD83" s="2"/>
      <c r="AE83" s="2"/>
    </row>
    <row r="84" spans="1:31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11"/>
      <c r="U84" s="2"/>
      <c r="V84" s="2"/>
      <c r="W84" s="211"/>
      <c r="X84" s="2"/>
      <c r="Y84" s="2"/>
      <c r="Z84" s="2"/>
      <c r="AA84" s="2"/>
      <c r="AB84" s="2"/>
      <c r="AC84" s="2"/>
      <c r="AD84" s="2"/>
      <c r="AE84" s="2"/>
    </row>
    <row r="85" spans="1:31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11"/>
      <c r="U85" s="2"/>
      <c r="V85" s="2"/>
      <c r="W85" s="211"/>
      <c r="X85" s="2"/>
      <c r="Y85" s="2"/>
      <c r="Z85" s="2"/>
      <c r="AA85" s="2"/>
      <c r="AB85" s="2"/>
      <c r="AC85" s="2"/>
      <c r="AD85" s="2"/>
      <c r="AE85" s="2"/>
    </row>
    <row r="86" spans="1:31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11"/>
      <c r="U86" s="2"/>
      <c r="V86" s="2"/>
      <c r="W86" s="211"/>
      <c r="X86" s="2"/>
      <c r="Y86" s="2"/>
      <c r="Z86" s="2"/>
      <c r="AA86" s="2"/>
      <c r="AB86" s="2"/>
      <c r="AC86" s="2"/>
      <c r="AD86" s="2"/>
      <c r="AE86" s="2"/>
    </row>
    <row r="87" spans="1:31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11"/>
      <c r="U87" s="2"/>
      <c r="V87" s="2"/>
      <c r="W87" s="211"/>
      <c r="X87" s="2"/>
      <c r="Y87" s="2"/>
      <c r="Z87" s="2"/>
      <c r="AA87" s="2"/>
      <c r="AB87" s="2"/>
      <c r="AC87" s="2"/>
      <c r="AD87" s="2"/>
      <c r="AE87" s="2"/>
    </row>
    <row r="88" spans="1:31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11"/>
      <c r="U88" s="2"/>
      <c r="V88" s="2"/>
      <c r="W88" s="211"/>
      <c r="X88" s="2"/>
      <c r="Y88" s="2"/>
      <c r="Z88" s="2"/>
      <c r="AA88" s="2"/>
      <c r="AB88" s="2"/>
      <c r="AC88" s="2"/>
      <c r="AD88" s="2"/>
      <c r="AE88" s="2"/>
    </row>
    <row r="89" spans="1:31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11"/>
      <c r="U89" s="2"/>
      <c r="V89" s="2"/>
      <c r="W89" s="211"/>
      <c r="X89" s="2"/>
      <c r="Y89" s="2"/>
      <c r="Z89" s="2"/>
      <c r="AA89" s="2"/>
      <c r="AB89" s="2"/>
      <c r="AC89" s="2"/>
      <c r="AD89" s="2"/>
      <c r="AE89" s="2"/>
    </row>
    <row r="90" spans="1:31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11"/>
      <c r="U90" s="2"/>
      <c r="V90" s="2"/>
      <c r="W90" s="211"/>
      <c r="X90" s="2"/>
      <c r="Y90" s="2"/>
      <c r="Z90" s="2"/>
      <c r="AA90" s="2"/>
      <c r="AB90" s="2"/>
      <c r="AC90" s="2"/>
      <c r="AD90" s="2"/>
      <c r="AE90" s="2"/>
    </row>
    <row r="91" spans="1:3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11"/>
      <c r="U91" s="2"/>
      <c r="V91" s="2"/>
      <c r="W91" s="211"/>
      <c r="X91" s="2"/>
      <c r="Y91" s="2"/>
      <c r="Z91" s="2"/>
      <c r="AA91" s="2"/>
      <c r="AB91" s="2"/>
      <c r="AC91" s="2"/>
      <c r="AD91" s="2"/>
      <c r="AE91" s="2"/>
    </row>
    <row r="92" spans="1:31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11"/>
      <c r="U92" s="2"/>
      <c r="V92" s="2"/>
      <c r="W92" s="211"/>
      <c r="X92" s="2"/>
      <c r="Y92" s="2"/>
      <c r="Z92" s="2"/>
      <c r="AA92" s="2"/>
      <c r="AB92" s="2"/>
      <c r="AC92" s="2"/>
      <c r="AD92" s="2"/>
      <c r="AE92" s="2"/>
    </row>
    <row r="93" spans="1:31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11"/>
      <c r="U93" s="2"/>
      <c r="V93" s="2"/>
      <c r="W93" s="211"/>
      <c r="X93" s="2"/>
      <c r="Y93" s="2"/>
      <c r="Z93" s="2"/>
      <c r="AA93" s="2"/>
      <c r="AB93" s="2"/>
      <c r="AC93" s="2"/>
      <c r="AD93" s="2"/>
      <c r="AE93" s="2"/>
    </row>
    <row r="94" spans="1:31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11"/>
      <c r="U94" s="2"/>
      <c r="V94" s="2"/>
      <c r="W94" s="211"/>
      <c r="X94" s="2"/>
      <c r="Y94" s="2"/>
      <c r="Z94" s="2"/>
      <c r="AA94" s="2"/>
      <c r="AB94" s="2"/>
      <c r="AC94" s="2"/>
      <c r="AD94" s="2"/>
      <c r="AE94" s="2"/>
    </row>
    <row r="95" spans="1:31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11"/>
      <c r="U95" s="2"/>
      <c r="V95" s="2"/>
      <c r="W95" s="211"/>
      <c r="X95" s="2"/>
      <c r="Y95" s="2"/>
      <c r="Z95" s="2"/>
      <c r="AA95" s="2"/>
      <c r="AB95" s="2"/>
      <c r="AC95" s="2"/>
      <c r="AD95" s="2"/>
      <c r="AE95" s="2"/>
    </row>
    <row r="96" spans="1:31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11"/>
      <c r="U96" s="2"/>
      <c r="V96" s="2"/>
      <c r="W96" s="211"/>
      <c r="X96" s="2"/>
      <c r="Y96" s="2"/>
      <c r="Z96" s="2"/>
      <c r="AA96" s="2"/>
      <c r="AB96" s="2"/>
      <c r="AC96" s="2"/>
      <c r="AD96" s="2"/>
      <c r="AE96" s="2"/>
    </row>
    <row r="97" spans="1:31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11"/>
      <c r="U97" s="2"/>
      <c r="V97" s="2"/>
      <c r="W97" s="211"/>
      <c r="X97" s="2"/>
      <c r="Y97" s="2"/>
      <c r="Z97" s="2"/>
      <c r="AA97" s="2"/>
      <c r="AB97" s="2"/>
      <c r="AC97" s="2"/>
      <c r="AD97" s="2"/>
      <c r="AE97" s="2"/>
    </row>
    <row r="98" spans="1:31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11"/>
      <c r="U98" s="2"/>
      <c r="V98" s="2"/>
      <c r="W98" s="211"/>
      <c r="X98" s="2"/>
      <c r="Y98" s="2"/>
      <c r="Z98" s="2"/>
      <c r="AA98" s="2"/>
      <c r="AB98" s="2"/>
      <c r="AC98" s="2"/>
      <c r="AD98" s="2"/>
      <c r="AE98" s="2"/>
    </row>
    <row r="99" spans="1:31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11"/>
      <c r="U99" s="2"/>
      <c r="V99" s="2"/>
      <c r="W99" s="211"/>
      <c r="X99" s="2"/>
      <c r="Y99" s="2"/>
      <c r="Z99" s="2"/>
      <c r="AA99" s="2"/>
      <c r="AB99" s="2"/>
      <c r="AC99" s="2"/>
      <c r="AD99" s="2"/>
      <c r="AE99" s="2"/>
    </row>
    <row r="100" spans="1:31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11"/>
      <c r="U100" s="2"/>
      <c r="V100" s="2"/>
      <c r="W100" s="211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11"/>
      <c r="U101" s="2"/>
      <c r="V101" s="2"/>
      <c r="W101" s="211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11"/>
      <c r="U102" s="2"/>
      <c r="V102" s="2"/>
      <c r="W102" s="211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11"/>
      <c r="U103" s="2"/>
      <c r="V103" s="2"/>
      <c r="W103" s="211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11"/>
      <c r="U104" s="2"/>
      <c r="V104" s="2"/>
      <c r="W104" s="211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11"/>
      <c r="U105" s="2"/>
      <c r="V105" s="2"/>
      <c r="W105" s="211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11"/>
      <c r="U106" s="2"/>
      <c r="V106" s="2"/>
      <c r="W106" s="211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11"/>
      <c r="U107" s="2"/>
      <c r="V107" s="2"/>
      <c r="W107" s="211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11"/>
      <c r="U108" s="2"/>
      <c r="V108" s="2"/>
      <c r="W108" s="211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11"/>
      <c r="U109" s="2"/>
      <c r="V109" s="2"/>
      <c r="W109" s="211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11"/>
      <c r="U110" s="2"/>
      <c r="V110" s="2"/>
      <c r="W110" s="211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11"/>
      <c r="U111" s="2"/>
      <c r="V111" s="2"/>
      <c r="W111" s="211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11"/>
      <c r="U112" s="2"/>
      <c r="V112" s="2"/>
      <c r="W112" s="211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11"/>
      <c r="U113" s="2"/>
      <c r="V113" s="2"/>
      <c r="W113" s="211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11"/>
      <c r="U114" s="2"/>
      <c r="V114" s="2"/>
      <c r="W114" s="211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11"/>
      <c r="U115" s="2"/>
      <c r="V115" s="2"/>
      <c r="W115" s="211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11"/>
      <c r="U116" s="2"/>
      <c r="V116" s="2"/>
      <c r="W116" s="211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11"/>
      <c r="U117" s="2"/>
      <c r="V117" s="2"/>
      <c r="W117" s="211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11"/>
      <c r="U118" s="2"/>
      <c r="V118" s="2"/>
      <c r="W118" s="211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11"/>
      <c r="U119" s="2"/>
      <c r="V119" s="2"/>
      <c r="W119" s="211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11"/>
      <c r="U120" s="2"/>
      <c r="V120" s="2"/>
      <c r="W120" s="211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11"/>
      <c r="U121" s="2"/>
      <c r="V121" s="2"/>
      <c r="W121" s="211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11"/>
      <c r="U122" s="2"/>
      <c r="V122" s="2"/>
      <c r="W122" s="211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11"/>
      <c r="U123" s="2"/>
      <c r="V123" s="2"/>
      <c r="W123" s="211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11"/>
      <c r="U124" s="2"/>
      <c r="V124" s="2"/>
      <c r="W124" s="211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11"/>
      <c r="U125" s="2"/>
      <c r="V125" s="2"/>
      <c r="W125" s="211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11"/>
      <c r="U126" s="2"/>
      <c r="V126" s="2"/>
      <c r="W126" s="211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11"/>
      <c r="U127" s="2"/>
      <c r="V127" s="2"/>
      <c r="W127" s="211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11"/>
      <c r="U128" s="2"/>
      <c r="V128" s="2"/>
      <c r="W128" s="211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11"/>
      <c r="U129" s="2"/>
      <c r="V129" s="2"/>
      <c r="W129" s="211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11"/>
      <c r="U130" s="2"/>
      <c r="V130" s="2"/>
      <c r="W130" s="211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11"/>
      <c r="U131" s="2"/>
      <c r="V131" s="2"/>
      <c r="W131" s="211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11"/>
      <c r="U132" s="2"/>
      <c r="V132" s="2"/>
      <c r="W132" s="211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11"/>
      <c r="U133" s="2"/>
      <c r="V133" s="2"/>
      <c r="W133" s="211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11"/>
      <c r="U134" s="2"/>
      <c r="V134" s="2"/>
      <c r="W134" s="211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11"/>
      <c r="U135" s="2"/>
      <c r="V135" s="2"/>
      <c r="W135" s="211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11"/>
      <c r="U136" s="2"/>
      <c r="V136" s="2"/>
      <c r="W136" s="211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11"/>
      <c r="U137" s="2"/>
      <c r="V137" s="2"/>
      <c r="W137" s="211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11"/>
      <c r="U138" s="2"/>
      <c r="V138" s="2"/>
      <c r="W138" s="211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11"/>
      <c r="U139" s="2"/>
      <c r="V139" s="2"/>
      <c r="W139" s="211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11"/>
      <c r="U140" s="2"/>
      <c r="V140" s="2"/>
      <c r="W140" s="211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11"/>
      <c r="U141" s="2"/>
      <c r="V141" s="2"/>
      <c r="W141" s="211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11"/>
      <c r="U142" s="2"/>
      <c r="V142" s="2"/>
      <c r="W142" s="211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11"/>
      <c r="U143" s="2"/>
      <c r="V143" s="2"/>
      <c r="W143" s="211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11"/>
      <c r="U144" s="2"/>
      <c r="V144" s="2"/>
      <c r="W144" s="211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11"/>
      <c r="U145" s="2"/>
      <c r="V145" s="2"/>
      <c r="W145" s="211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11"/>
      <c r="U146" s="2"/>
      <c r="V146" s="2"/>
      <c r="W146" s="211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11"/>
      <c r="U147" s="2"/>
      <c r="V147" s="2"/>
      <c r="W147" s="211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11"/>
      <c r="U148" s="2"/>
      <c r="V148" s="2"/>
      <c r="W148" s="211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11"/>
      <c r="U149" s="2"/>
      <c r="V149" s="2"/>
      <c r="W149" s="211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11"/>
      <c r="U150" s="2"/>
      <c r="V150" s="2"/>
      <c r="W150" s="211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11"/>
      <c r="U151" s="2"/>
      <c r="V151" s="2"/>
      <c r="W151" s="211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11"/>
      <c r="U152" s="2"/>
      <c r="V152" s="2"/>
      <c r="W152" s="211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11"/>
      <c r="U153" s="2"/>
      <c r="V153" s="2"/>
      <c r="W153" s="211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11"/>
      <c r="U154" s="2"/>
      <c r="V154" s="2"/>
      <c r="W154" s="211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11"/>
      <c r="U155" s="2"/>
      <c r="V155" s="2"/>
      <c r="W155" s="211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11"/>
      <c r="U156" s="2"/>
      <c r="V156" s="2"/>
      <c r="W156" s="211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11"/>
      <c r="U157" s="2"/>
      <c r="V157" s="2"/>
      <c r="W157" s="211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11"/>
      <c r="U158" s="2"/>
      <c r="V158" s="2"/>
      <c r="W158" s="211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11"/>
      <c r="U159" s="2"/>
      <c r="V159" s="2"/>
      <c r="W159" s="211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11"/>
      <c r="U160" s="2"/>
      <c r="V160" s="2"/>
      <c r="W160" s="211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11"/>
      <c r="U161" s="2"/>
      <c r="V161" s="2"/>
      <c r="W161" s="211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11"/>
      <c r="U162" s="2"/>
      <c r="V162" s="2"/>
      <c r="W162" s="211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11"/>
      <c r="U163" s="2"/>
      <c r="V163" s="2"/>
      <c r="W163" s="211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11"/>
      <c r="U164" s="2"/>
      <c r="V164" s="2"/>
      <c r="W164" s="211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11"/>
      <c r="U165" s="2"/>
      <c r="V165" s="2"/>
      <c r="W165" s="211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11"/>
      <c r="U166" s="2"/>
      <c r="V166" s="2"/>
      <c r="W166" s="211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11"/>
      <c r="U167" s="2"/>
      <c r="V167" s="2"/>
      <c r="W167" s="211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11"/>
      <c r="U168" s="2"/>
      <c r="V168" s="2"/>
      <c r="W168" s="211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11"/>
      <c r="U169" s="2"/>
      <c r="V169" s="2"/>
      <c r="W169" s="211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11"/>
      <c r="U170" s="2"/>
      <c r="V170" s="2"/>
      <c r="W170" s="211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11"/>
      <c r="U171" s="2"/>
      <c r="V171" s="2"/>
      <c r="W171" s="211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11"/>
      <c r="U172" s="2"/>
      <c r="V172" s="2"/>
      <c r="W172" s="211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11"/>
      <c r="U173" s="2"/>
      <c r="V173" s="2"/>
      <c r="W173" s="211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11"/>
      <c r="U174" s="2"/>
      <c r="V174" s="2"/>
      <c r="W174" s="211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11"/>
      <c r="U175" s="2"/>
      <c r="V175" s="2"/>
      <c r="W175" s="211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11"/>
      <c r="U176" s="2"/>
      <c r="V176" s="2"/>
      <c r="W176" s="211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11"/>
      <c r="U177" s="2"/>
      <c r="V177" s="2"/>
      <c r="W177" s="211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11"/>
      <c r="U178" s="2"/>
      <c r="V178" s="2"/>
      <c r="W178" s="211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11"/>
      <c r="U179" s="2"/>
      <c r="V179" s="2"/>
      <c r="W179" s="211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11"/>
      <c r="U180" s="2"/>
      <c r="V180" s="2"/>
      <c r="W180" s="211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11"/>
      <c r="U181" s="2"/>
      <c r="V181" s="2"/>
      <c r="W181" s="211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11"/>
      <c r="U182" s="2"/>
      <c r="V182" s="2"/>
      <c r="W182" s="211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11"/>
      <c r="U183" s="2"/>
      <c r="V183" s="2"/>
      <c r="W183" s="211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11"/>
      <c r="U184" s="2"/>
      <c r="V184" s="2"/>
      <c r="W184" s="211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11"/>
      <c r="U185" s="2"/>
      <c r="V185" s="2"/>
      <c r="W185" s="211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11"/>
      <c r="U186" s="2"/>
      <c r="V186" s="2"/>
      <c r="W186" s="211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11"/>
      <c r="U187" s="2"/>
      <c r="V187" s="2"/>
      <c r="W187" s="211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11"/>
      <c r="U188" s="2"/>
      <c r="V188" s="2"/>
      <c r="W188" s="211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11"/>
      <c r="U189" s="2"/>
      <c r="V189" s="2"/>
      <c r="W189" s="211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11"/>
      <c r="U190" s="2"/>
      <c r="V190" s="2"/>
      <c r="W190" s="211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11"/>
      <c r="U191" s="2"/>
      <c r="V191" s="2"/>
      <c r="W191" s="211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11"/>
      <c r="U192" s="2"/>
      <c r="V192" s="2"/>
      <c r="W192" s="211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11"/>
      <c r="U193" s="2"/>
      <c r="V193" s="2"/>
      <c r="W193" s="211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11"/>
      <c r="U194" s="2"/>
      <c r="V194" s="2"/>
      <c r="W194" s="211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11"/>
      <c r="U195" s="2"/>
      <c r="V195" s="2"/>
      <c r="W195" s="211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11"/>
      <c r="U196" s="2"/>
      <c r="V196" s="2"/>
      <c r="W196" s="211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11"/>
      <c r="U197" s="2"/>
      <c r="V197" s="2"/>
      <c r="W197" s="211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11"/>
      <c r="U198" s="2"/>
      <c r="V198" s="2"/>
      <c r="W198" s="211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11"/>
      <c r="U199" s="2"/>
      <c r="V199" s="2"/>
      <c r="W199" s="211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11"/>
      <c r="U200" s="2"/>
      <c r="V200" s="2"/>
      <c r="W200" s="211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11"/>
      <c r="U201" s="2"/>
      <c r="V201" s="2"/>
      <c r="W201" s="211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11"/>
      <c r="U202" s="2"/>
      <c r="V202" s="2"/>
      <c r="W202" s="211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11"/>
      <c r="U203" s="2"/>
      <c r="V203" s="2"/>
      <c r="W203" s="211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11"/>
      <c r="U204" s="2"/>
      <c r="V204" s="2"/>
      <c r="W204" s="211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11"/>
      <c r="U205" s="2"/>
      <c r="V205" s="2"/>
      <c r="W205" s="211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11"/>
      <c r="U206" s="2"/>
      <c r="V206" s="2"/>
      <c r="W206" s="211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11"/>
      <c r="U207" s="2"/>
      <c r="V207" s="2"/>
      <c r="W207" s="211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11"/>
      <c r="U208" s="2"/>
      <c r="V208" s="2"/>
      <c r="W208" s="211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11"/>
      <c r="U209" s="2"/>
      <c r="V209" s="2"/>
      <c r="W209" s="211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11"/>
      <c r="U210" s="2"/>
      <c r="V210" s="2"/>
      <c r="W210" s="211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11"/>
      <c r="U211" s="2"/>
      <c r="V211" s="2"/>
      <c r="W211" s="211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11"/>
      <c r="U212" s="2"/>
      <c r="V212" s="2"/>
      <c r="W212" s="211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11"/>
      <c r="U213" s="2"/>
      <c r="V213" s="2"/>
      <c r="W213" s="211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11"/>
      <c r="U214" s="2"/>
      <c r="V214" s="2"/>
      <c r="W214" s="211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11"/>
      <c r="U215" s="2"/>
      <c r="V215" s="2"/>
      <c r="W215" s="211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11"/>
      <c r="U216" s="2"/>
      <c r="V216" s="2"/>
      <c r="W216" s="211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11"/>
      <c r="U217" s="2"/>
      <c r="V217" s="2"/>
      <c r="W217" s="211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11"/>
      <c r="U218" s="2"/>
      <c r="V218" s="2"/>
      <c r="W218" s="211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11"/>
      <c r="U219" s="2"/>
      <c r="V219" s="2"/>
      <c r="W219" s="211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11"/>
      <c r="U220" s="2"/>
      <c r="V220" s="2"/>
      <c r="W220" s="211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11"/>
      <c r="U221" s="2"/>
      <c r="V221" s="2"/>
      <c r="W221" s="211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11"/>
      <c r="U222" s="2"/>
      <c r="V222" s="2"/>
      <c r="W222" s="211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/>
    <row r="246" spans="1:31" ht="15.75" customHeight="1"/>
    <row r="247" spans="1:31" ht="15.75" customHeight="1"/>
    <row r="248" spans="1:31" ht="15.75" customHeight="1"/>
    <row r="249" spans="1:31" ht="15.75" customHeight="1"/>
    <row r="250" spans="1:31" ht="15.75" customHeight="1"/>
    <row r="251" spans="1:31" ht="15.75" customHeight="1"/>
    <row r="252" spans="1:31" ht="15.75" customHeight="1"/>
    <row r="253" spans="1:31" ht="15.75" customHeight="1"/>
    <row r="254" spans="1:31" ht="15.75" customHeight="1"/>
    <row r="255" spans="1:31" ht="15.75" customHeight="1"/>
    <row r="256" spans="1:3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7:AE7"/>
    <mergeCell ref="A8:H8"/>
    <mergeCell ref="I8:N8"/>
    <mergeCell ref="O8:U8"/>
    <mergeCell ref="V8:AC8"/>
  </mergeCells>
  <hyperlinks>
    <hyperlink ref="H23" r:id="rId1" location="gid=539973987"/>
  </hyperlinks>
  <pageMargins left="0.7" right="0.7" top="0.75" bottom="0.75" header="0" footer="0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4125"/>
  </sheetPr>
  <dimension ref="A1:AB1000"/>
  <sheetViews>
    <sheetView topLeftCell="A10" workbookViewId="0">
      <selection sqref="A1:M1"/>
    </sheetView>
  </sheetViews>
  <sheetFormatPr baseColWidth="10" defaultColWidth="14.42578125" defaultRowHeight="15" customHeight="1"/>
  <cols>
    <col min="1" max="1" width="12" customWidth="1"/>
    <col min="2" max="2" width="23.5703125" customWidth="1"/>
    <col min="3" max="3" width="8.85546875" customWidth="1"/>
    <col min="4" max="4" width="10.28515625" customWidth="1"/>
    <col min="5" max="5" width="6.42578125" customWidth="1"/>
    <col min="6" max="6" width="6.7109375" customWidth="1"/>
    <col min="7" max="9" width="26.85546875" customWidth="1"/>
    <col min="10" max="11" width="25.7109375" customWidth="1"/>
    <col min="12" max="12" width="38.7109375" customWidth="1"/>
    <col min="13" max="13" width="34.7109375" customWidth="1"/>
    <col min="14" max="14" width="24.5703125" customWidth="1"/>
    <col min="15" max="15" width="23.140625" customWidth="1"/>
    <col min="16" max="16" width="25.28515625" customWidth="1"/>
    <col min="17" max="28" width="15.140625" customWidth="1"/>
  </cols>
  <sheetData>
    <row r="1" spans="1:28" ht="77.25" customHeight="1">
      <c r="A1" s="39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" customHeight="1">
      <c r="A2" s="392" t="s">
        <v>239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47.25" customHeight="1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53.25" customHeight="1">
      <c r="A4" s="398" t="s">
        <v>240</v>
      </c>
      <c r="B4" s="399"/>
      <c r="C4" s="399"/>
      <c r="D4" s="399"/>
      <c r="E4" s="400"/>
      <c r="F4" s="258"/>
      <c r="G4" s="401" t="s">
        <v>241</v>
      </c>
      <c r="H4" s="402"/>
      <c r="I4" s="259" t="s">
        <v>242</v>
      </c>
      <c r="J4" s="401" t="s">
        <v>243</v>
      </c>
      <c r="K4" s="402"/>
      <c r="L4" s="259" t="s">
        <v>244</v>
      </c>
      <c r="M4" s="260"/>
      <c r="N4" s="26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262" t="s">
        <v>245</v>
      </c>
      <c r="B5" s="263" t="s">
        <v>12</v>
      </c>
      <c r="C5" s="264" t="s">
        <v>15</v>
      </c>
      <c r="D5" s="406" t="s">
        <v>14</v>
      </c>
      <c r="E5" s="407"/>
      <c r="F5" s="408"/>
      <c r="G5" s="265">
        <v>44249</v>
      </c>
      <c r="H5" s="265">
        <v>44250</v>
      </c>
      <c r="I5" s="265">
        <v>44251</v>
      </c>
      <c r="J5" s="266">
        <v>44252</v>
      </c>
      <c r="K5" s="265">
        <v>44253</v>
      </c>
      <c r="L5" s="265">
        <v>44254</v>
      </c>
      <c r="M5" s="267" t="s">
        <v>246</v>
      </c>
      <c r="N5" s="26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44.75" customHeight="1">
      <c r="A6" s="409">
        <v>1</v>
      </c>
      <c r="B6" s="382" t="s">
        <v>247</v>
      </c>
      <c r="C6" s="384" t="s">
        <v>34</v>
      </c>
      <c r="D6" s="269" t="s">
        <v>248</v>
      </c>
      <c r="E6" s="270" t="s">
        <v>35</v>
      </c>
      <c r="F6" s="271" t="s">
        <v>249</v>
      </c>
      <c r="G6" s="386"/>
      <c r="H6" s="386"/>
      <c r="I6" s="386"/>
      <c r="J6" s="386"/>
      <c r="K6" s="272"/>
      <c r="L6" s="387"/>
      <c r="M6" s="388"/>
      <c r="N6" s="26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3.25" customHeight="1">
      <c r="A7" s="410"/>
      <c r="B7" s="383"/>
      <c r="C7" s="385"/>
      <c r="D7" s="273" t="s">
        <v>250</v>
      </c>
      <c r="E7" s="274" t="s">
        <v>251</v>
      </c>
      <c r="F7" s="275" t="s">
        <v>252</v>
      </c>
      <c r="G7" s="385"/>
      <c r="H7" s="385"/>
      <c r="I7" s="385"/>
      <c r="J7" s="385"/>
      <c r="K7" s="276" t="s">
        <v>253</v>
      </c>
      <c r="L7" s="385"/>
      <c r="M7" s="38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39.5" customHeight="1">
      <c r="A8" s="410"/>
      <c r="B8" s="389" t="s">
        <v>67</v>
      </c>
      <c r="C8" s="384" t="s">
        <v>34</v>
      </c>
      <c r="D8" s="269" t="s">
        <v>254</v>
      </c>
      <c r="E8" s="270" t="s">
        <v>35</v>
      </c>
      <c r="F8" s="271" t="s">
        <v>249</v>
      </c>
      <c r="G8" s="277"/>
      <c r="H8" s="277"/>
      <c r="I8" s="277"/>
      <c r="J8" s="277"/>
      <c r="K8" s="277"/>
      <c r="L8" s="390"/>
      <c r="M8" s="388"/>
      <c r="N8" s="26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26.25" customHeight="1">
      <c r="A9" s="410"/>
      <c r="B9" s="383"/>
      <c r="C9" s="385"/>
      <c r="D9" s="273" t="s">
        <v>250</v>
      </c>
      <c r="E9" s="274" t="s">
        <v>65</v>
      </c>
      <c r="F9" s="275" t="s">
        <v>252</v>
      </c>
      <c r="G9" s="276" t="s">
        <v>255</v>
      </c>
      <c r="H9" s="276" t="s">
        <v>255</v>
      </c>
      <c r="I9" s="276" t="s">
        <v>256</v>
      </c>
      <c r="J9" s="276" t="s">
        <v>256</v>
      </c>
      <c r="K9" s="276" t="s">
        <v>255</v>
      </c>
      <c r="L9" s="383"/>
      <c r="M9" s="385"/>
      <c r="N9" s="26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4.5" customHeight="1">
      <c r="A10" s="410"/>
      <c r="B10" s="382" t="s">
        <v>257</v>
      </c>
      <c r="C10" s="384" t="s">
        <v>127</v>
      </c>
      <c r="D10" s="269" t="s">
        <v>258</v>
      </c>
      <c r="E10" s="270" t="s">
        <v>35</v>
      </c>
      <c r="F10" s="271" t="s">
        <v>249</v>
      </c>
      <c r="G10" s="277"/>
      <c r="H10" s="277"/>
      <c r="I10" s="277"/>
      <c r="J10" s="277"/>
      <c r="K10" s="277"/>
      <c r="L10" s="390"/>
      <c r="M10" s="38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1.5" customHeight="1">
      <c r="A11" s="410"/>
      <c r="B11" s="383"/>
      <c r="C11" s="385"/>
      <c r="D11" s="273" t="s">
        <v>250</v>
      </c>
      <c r="E11" s="274" t="s">
        <v>124</v>
      </c>
      <c r="F11" s="275" t="s">
        <v>252</v>
      </c>
      <c r="G11" s="276" t="s">
        <v>259</v>
      </c>
      <c r="H11" s="276" t="s">
        <v>259</v>
      </c>
      <c r="I11" s="276" t="s">
        <v>259</v>
      </c>
      <c r="J11" s="276" t="s">
        <v>260</v>
      </c>
      <c r="K11" s="276" t="s">
        <v>259</v>
      </c>
      <c r="L11" s="383"/>
      <c r="M11" s="385"/>
      <c r="N11" s="26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04.25" customHeight="1">
      <c r="A12" s="410"/>
      <c r="B12" s="382" t="s">
        <v>67</v>
      </c>
      <c r="C12" s="384" t="s">
        <v>127</v>
      </c>
      <c r="D12" s="269" t="s">
        <v>254</v>
      </c>
      <c r="E12" s="278" t="s">
        <v>261</v>
      </c>
      <c r="F12" s="271" t="s">
        <v>249</v>
      </c>
      <c r="G12" s="386"/>
      <c r="H12" s="386"/>
      <c r="I12" s="386"/>
      <c r="J12" s="386"/>
      <c r="K12" s="386"/>
      <c r="L12" s="277"/>
      <c r="M12" s="38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1.5" customHeight="1">
      <c r="A13" s="411"/>
      <c r="B13" s="383"/>
      <c r="C13" s="385"/>
      <c r="D13" s="273" t="s">
        <v>250</v>
      </c>
      <c r="E13" s="274" t="s">
        <v>262</v>
      </c>
      <c r="F13" s="275" t="s">
        <v>252</v>
      </c>
      <c r="G13" s="385"/>
      <c r="H13" s="385"/>
      <c r="I13" s="385"/>
      <c r="J13" s="385"/>
      <c r="K13" s="385"/>
      <c r="L13" s="276" t="s">
        <v>263</v>
      </c>
      <c r="M13" s="38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97.5" customHeight="1">
      <c r="A14" s="39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21" customHeight="1">
      <c r="A15" s="392" t="s">
        <v>264</v>
      </c>
      <c r="B15" s="393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7.25" customHeight="1">
      <c r="A16" s="395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48.75" customHeight="1">
      <c r="A17" s="398" t="s">
        <v>265</v>
      </c>
      <c r="B17" s="399"/>
      <c r="C17" s="399"/>
      <c r="D17" s="399"/>
      <c r="E17" s="400"/>
      <c r="F17" s="258"/>
      <c r="G17" s="401" t="s">
        <v>241</v>
      </c>
      <c r="H17" s="402"/>
      <c r="I17" s="259" t="s">
        <v>242</v>
      </c>
      <c r="J17" s="401" t="s">
        <v>243</v>
      </c>
      <c r="K17" s="402"/>
      <c r="L17" s="259" t="s">
        <v>244</v>
      </c>
      <c r="M17" s="260"/>
      <c r="N17" s="26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0" customHeight="1">
      <c r="A18" s="262" t="s">
        <v>245</v>
      </c>
      <c r="B18" s="262" t="s">
        <v>12</v>
      </c>
      <c r="C18" s="279" t="s">
        <v>15</v>
      </c>
      <c r="D18" s="403" t="s">
        <v>14</v>
      </c>
      <c r="E18" s="404"/>
      <c r="F18" s="405"/>
      <c r="G18" s="280">
        <v>44256</v>
      </c>
      <c r="H18" s="280">
        <v>44257</v>
      </c>
      <c r="I18" s="280">
        <v>44258</v>
      </c>
      <c r="J18" s="280">
        <v>44259</v>
      </c>
      <c r="K18" s="280">
        <v>44260</v>
      </c>
      <c r="L18" s="280">
        <v>44261</v>
      </c>
      <c r="M18" s="279" t="s">
        <v>266</v>
      </c>
      <c r="N18" s="26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13.25" customHeight="1">
      <c r="A19" s="409">
        <v>2</v>
      </c>
      <c r="B19" s="382" t="s">
        <v>247</v>
      </c>
      <c r="C19" s="384" t="s">
        <v>34</v>
      </c>
      <c r="D19" s="269" t="s">
        <v>248</v>
      </c>
      <c r="E19" s="270" t="s">
        <v>35</v>
      </c>
      <c r="F19" s="271" t="s">
        <v>249</v>
      </c>
      <c r="G19" s="386"/>
      <c r="H19" s="386"/>
      <c r="I19" s="386"/>
      <c r="J19" s="386"/>
      <c r="K19" s="272"/>
      <c r="L19" s="387"/>
      <c r="M19" s="38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3.25" customHeight="1">
      <c r="A20" s="410"/>
      <c r="B20" s="383"/>
      <c r="C20" s="385"/>
      <c r="D20" s="273" t="s">
        <v>250</v>
      </c>
      <c r="E20" s="274" t="s">
        <v>251</v>
      </c>
      <c r="F20" s="275" t="s">
        <v>252</v>
      </c>
      <c r="G20" s="385"/>
      <c r="H20" s="385"/>
      <c r="I20" s="385"/>
      <c r="J20" s="385"/>
      <c r="K20" s="276" t="s">
        <v>253</v>
      </c>
      <c r="L20" s="385"/>
      <c r="M20" s="38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39.5" customHeight="1">
      <c r="A21" s="410"/>
      <c r="B21" s="389" t="s">
        <v>67</v>
      </c>
      <c r="C21" s="384" t="s">
        <v>34</v>
      </c>
      <c r="D21" s="269" t="s">
        <v>254</v>
      </c>
      <c r="E21" s="270" t="s">
        <v>35</v>
      </c>
      <c r="F21" s="271" t="s">
        <v>249</v>
      </c>
      <c r="G21" s="277"/>
      <c r="H21" s="277"/>
      <c r="I21" s="277"/>
      <c r="J21" s="277"/>
      <c r="K21" s="277"/>
      <c r="L21" s="390"/>
      <c r="M21" s="38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6.25" customHeight="1">
      <c r="A22" s="410"/>
      <c r="B22" s="383"/>
      <c r="C22" s="385"/>
      <c r="D22" s="273" t="s">
        <v>250</v>
      </c>
      <c r="E22" s="274" t="s">
        <v>65</v>
      </c>
      <c r="F22" s="275" t="s">
        <v>252</v>
      </c>
      <c r="G22" s="276" t="s">
        <v>267</v>
      </c>
      <c r="H22" s="276" t="s">
        <v>267</v>
      </c>
      <c r="I22" s="276" t="s">
        <v>268</v>
      </c>
      <c r="J22" s="276" t="s">
        <v>268</v>
      </c>
      <c r="K22" s="276" t="s">
        <v>267</v>
      </c>
      <c r="L22" s="383"/>
      <c r="M22" s="38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4.5" customHeight="1">
      <c r="A23" s="410"/>
      <c r="B23" s="382" t="s">
        <v>257</v>
      </c>
      <c r="C23" s="384" t="s">
        <v>127</v>
      </c>
      <c r="D23" s="269" t="s">
        <v>258</v>
      </c>
      <c r="E23" s="270" t="s">
        <v>35</v>
      </c>
      <c r="F23" s="271" t="s">
        <v>249</v>
      </c>
      <c r="G23" s="277"/>
      <c r="H23" s="277"/>
      <c r="I23" s="277"/>
      <c r="J23" s="277"/>
      <c r="K23" s="277"/>
      <c r="L23" s="390"/>
      <c r="M23" s="38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 customHeight="1">
      <c r="A24" s="410"/>
      <c r="B24" s="383"/>
      <c r="C24" s="385"/>
      <c r="D24" s="273" t="s">
        <v>250</v>
      </c>
      <c r="E24" s="274" t="s">
        <v>124</v>
      </c>
      <c r="F24" s="275" t="s">
        <v>252</v>
      </c>
      <c r="G24" s="276" t="s">
        <v>259</v>
      </c>
      <c r="H24" s="276" t="s">
        <v>259</v>
      </c>
      <c r="I24" s="276" t="s">
        <v>259</v>
      </c>
      <c r="J24" s="276" t="s">
        <v>260</v>
      </c>
      <c r="K24" s="276" t="s">
        <v>259</v>
      </c>
      <c r="L24" s="383"/>
      <c r="M24" s="38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96.75" customHeight="1">
      <c r="A25" s="410"/>
      <c r="B25" s="382" t="s">
        <v>67</v>
      </c>
      <c r="C25" s="384" t="s">
        <v>127</v>
      </c>
      <c r="D25" s="269" t="s">
        <v>254</v>
      </c>
      <c r="E25" s="278" t="s">
        <v>261</v>
      </c>
      <c r="F25" s="271" t="s">
        <v>249</v>
      </c>
      <c r="G25" s="386"/>
      <c r="H25" s="386"/>
      <c r="I25" s="386"/>
      <c r="J25" s="386"/>
      <c r="K25" s="386"/>
      <c r="L25" s="277"/>
      <c r="M25" s="38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 customHeight="1">
      <c r="A26" s="411"/>
      <c r="B26" s="383"/>
      <c r="C26" s="385"/>
      <c r="D26" s="273" t="s">
        <v>250</v>
      </c>
      <c r="E26" s="274" t="s">
        <v>262</v>
      </c>
      <c r="F26" s="275" t="s">
        <v>252</v>
      </c>
      <c r="G26" s="385"/>
      <c r="H26" s="385"/>
      <c r="I26" s="385"/>
      <c r="J26" s="385"/>
      <c r="K26" s="385"/>
      <c r="L26" s="276" t="s">
        <v>263</v>
      </c>
      <c r="M26" s="38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79.5" customHeight="1">
      <c r="A27" s="391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1" customHeight="1">
      <c r="A28" s="392" t="s">
        <v>269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47.25" customHeight="1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57.75" customHeight="1">
      <c r="A30" s="398" t="s">
        <v>270</v>
      </c>
      <c r="B30" s="399"/>
      <c r="C30" s="399"/>
      <c r="D30" s="399"/>
      <c r="E30" s="400"/>
      <c r="F30" s="258"/>
      <c r="G30" s="401" t="s">
        <v>241</v>
      </c>
      <c r="H30" s="402"/>
      <c r="I30" s="259" t="s">
        <v>242</v>
      </c>
      <c r="J30" s="401" t="s">
        <v>243</v>
      </c>
      <c r="K30" s="402"/>
      <c r="L30" s="259" t="s">
        <v>244</v>
      </c>
      <c r="M30" s="260"/>
      <c r="N30" s="26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0.75" customHeight="1">
      <c r="A31" s="262" t="s">
        <v>245</v>
      </c>
      <c r="B31" s="263" t="s">
        <v>12</v>
      </c>
      <c r="C31" s="264" t="s">
        <v>15</v>
      </c>
      <c r="D31" s="406" t="s">
        <v>14</v>
      </c>
      <c r="E31" s="407"/>
      <c r="F31" s="408"/>
      <c r="G31" s="265">
        <v>44263</v>
      </c>
      <c r="H31" s="265">
        <v>44264</v>
      </c>
      <c r="I31" s="265">
        <v>44265</v>
      </c>
      <c r="J31" s="265">
        <v>44266</v>
      </c>
      <c r="K31" s="265">
        <v>44267</v>
      </c>
      <c r="L31" s="265">
        <v>44268</v>
      </c>
      <c r="M31" s="264" t="s">
        <v>266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0" customHeight="1">
      <c r="A32" s="409">
        <v>3</v>
      </c>
      <c r="B32" s="382" t="s">
        <v>247</v>
      </c>
      <c r="C32" s="384" t="s">
        <v>34</v>
      </c>
      <c r="D32" s="269" t="s">
        <v>248</v>
      </c>
      <c r="E32" s="270" t="s">
        <v>35</v>
      </c>
      <c r="F32" s="271" t="s">
        <v>249</v>
      </c>
      <c r="G32" s="386"/>
      <c r="H32" s="386"/>
      <c r="I32" s="386"/>
      <c r="J32" s="386"/>
      <c r="K32" s="272"/>
      <c r="L32" s="387"/>
      <c r="M32" s="38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23.25" customHeight="1">
      <c r="A33" s="410"/>
      <c r="B33" s="383"/>
      <c r="C33" s="385"/>
      <c r="D33" s="273" t="s">
        <v>250</v>
      </c>
      <c r="E33" s="274" t="s">
        <v>251</v>
      </c>
      <c r="F33" s="275" t="s">
        <v>252</v>
      </c>
      <c r="G33" s="385"/>
      <c r="H33" s="385"/>
      <c r="I33" s="385"/>
      <c r="J33" s="385"/>
      <c r="K33" s="276" t="s">
        <v>253</v>
      </c>
      <c r="L33" s="385"/>
      <c r="M33" s="38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39.5" customHeight="1">
      <c r="A34" s="410"/>
      <c r="B34" s="389" t="s">
        <v>67</v>
      </c>
      <c r="C34" s="384" t="s">
        <v>34</v>
      </c>
      <c r="D34" s="269" t="s">
        <v>254</v>
      </c>
      <c r="E34" s="270" t="s">
        <v>35</v>
      </c>
      <c r="F34" s="271" t="s">
        <v>249</v>
      </c>
      <c r="G34" s="277"/>
      <c r="H34" s="277"/>
      <c r="I34" s="277"/>
      <c r="J34" s="277"/>
      <c r="K34" s="277"/>
      <c r="L34" s="390"/>
      <c r="M34" s="38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6.25" customHeight="1">
      <c r="A35" s="410"/>
      <c r="B35" s="383"/>
      <c r="C35" s="385"/>
      <c r="D35" s="273" t="s">
        <v>250</v>
      </c>
      <c r="E35" s="274" t="s">
        <v>65</v>
      </c>
      <c r="F35" s="275" t="s">
        <v>252</v>
      </c>
      <c r="G35" s="276" t="s">
        <v>267</v>
      </c>
      <c r="H35" s="276" t="s">
        <v>267</v>
      </c>
      <c r="I35" s="276" t="s">
        <v>268</v>
      </c>
      <c r="J35" s="276" t="s">
        <v>268</v>
      </c>
      <c r="K35" s="276" t="s">
        <v>267</v>
      </c>
      <c r="L35" s="383"/>
      <c r="M35" s="38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3.25" customHeight="1">
      <c r="A36" s="410"/>
      <c r="B36" s="382" t="s">
        <v>257</v>
      </c>
      <c r="C36" s="384" t="s">
        <v>127</v>
      </c>
      <c r="D36" s="269" t="s">
        <v>258</v>
      </c>
      <c r="E36" s="270" t="s">
        <v>35</v>
      </c>
      <c r="F36" s="271" t="s">
        <v>249</v>
      </c>
      <c r="G36" s="277"/>
      <c r="H36" s="277"/>
      <c r="I36" s="277"/>
      <c r="J36" s="277"/>
      <c r="K36" s="277"/>
      <c r="L36" s="390"/>
      <c r="M36" s="38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6.25" customHeight="1">
      <c r="A37" s="410"/>
      <c r="B37" s="383"/>
      <c r="C37" s="385"/>
      <c r="D37" s="273" t="s">
        <v>250</v>
      </c>
      <c r="E37" s="274" t="s">
        <v>124</v>
      </c>
      <c r="F37" s="275" t="s">
        <v>252</v>
      </c>
      <c r="G37" s="276" t="s">
        <v>259</v>
      </c>
      <c r="H37" s="276" t="s">
        <v>259</v>
      </c>
      <c r="I37" s="276" t="s">
        <v>259</v>
      </c>
      <c r="J37" s="276" t="s">
        <v>260</v>
      </c>
      <c r="K37" s="276" t="s">
        <v>259</v>
      </c>
      <c r="L37" s="383"/>
      <c r="M37" s="38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0.75" customHeight="1">
      <c r="A38" s="410"/>
      <c r="B38" s="382" t="s">
        <v>67</v>
      </c>
      <c r="C38" s="384" t="s">
        <v>127</v>
      </c>
      <c r="D38" s="269" t="s">
        <v>254</v>
      </c>
      <c r="E38" s="278" t="s">
        <v>261</v>
      </c>
      <c r="F38" s="271" t="s">
        <v>249</v>
      </c>
      <c r="G38" s="386"/>
      <c r="H38" s="386"/>
      <c r="I38" s="386"/>
      <c r="J38" s="386"/>
      <c r="K38" s="386"/>
      <c r="L38" s="277"/>
      <c r="M38" s="38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6.25" customHeight="1">
      <c r="A39" s="411"/>
      <c r="B39" s="383"/>
      <c r="C39" s="385"/>
      <c r="D39" s="273" t="s">
        <v>250</v>
      </c>
      <c r="E39" s="274" t="s">
        <v>262</v>
      </c>
      <c r="F39" s="275" t="s">
        <v>252</v>
      </c>
      <c r="G39" s="385"/>
      <c r="H39" s="385"/>
      <c r="I39" s="385"/>
      <c r="J39" s="385"/>
      <c r="K39" s="385"/>
      <c r="L39" s="276" t="s">
        <v>263</v>
      </c>
      <c r="M39" s="38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75.75" customHeight="1">
      <c r="A40" s="391"/>
      <c r="B40" s="321"/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1" customHeight="1">
      <c r="A41" s="392" t="s">
        <v>271</v>
      </c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47.25" customHeight="1">
      <c r="A42" s="395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42" customHeight="1">
      <c r="A43" s="398" t="s">
        <v>272</v>
      </c>
      <c r="B43" s="399"/>
      <c r="C43" s="399"/>
      <c r="D43" s="399"/>
      <c r="E43" s="400"/>
      <c r="F43" s="258"/>
      <c r="G43" s="401" t="s">
        <v>241</v>
      </c>
      <c r="H43" s="402"/>
      <c r="I43" s="259" t="s">
        <v>242</v>
      </c>
      <c r="J43" s="401" t="s">
        <v>243</v>
      </c>
      <c r="K43" s="402"/>
      <c r="L43" s="259" t="s">
        <v>244</v>
      </c>
      <c r="M43" s="260"/>
      <c r="N43" s="26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30" customHeight="1">
      <c r="A44" s="262" t="s">
        <v>245</v>
      </c>
      <c r="B44" s="263" t="s">
        <v>12</v>
      </c>
      <c r="C44" s="264" t="s">
        <v>15</v>
      </c>
      <c r="D44" s="406" t="s">
        <v>14</v>
      </c>
      <c r="E44" s="407"/>
      <c r="F44" s="408"/>
      <c r="G44" s="265">
        <v>44270</v>
      </c>
      <c r="H44" s="265">
        <v>44271</v>
      </c>
      <c r="I44" s="265">
        <v>44272</v>
      </c>
      <c r="J44" s="265">
        <v>44273</v>
      </c>
      <c r="K44" s="265">
        <v>44274</v>
      </c>
      <c r="L44" s="265">
        <v>44275</v>
      </c>
      <c r="M44" s="264" t="s">
        <v>266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0" customHeight="1">
      <c r="A45" s="409">
        <v>4</v>
      </c>
      <c r="B45" s="382" t="s">
        <v>247</v>
      </c>
      <c r="C45" s="384" t="s">
        <v>34</v>
      </c>
      <c r="D45" s="269" t="s">
        <v>248</v>
      </c>
      <c r="E45" s="270" t="s">
        <v>35</v>
      </c>
      <c r="F45" s="271" t="s">
        <v>249</v>
      </c>
      <c r="G45" s="386"/>
      <c r="H45" s="386"/>
      <c r="I45" s="386"/>
      <c r="J45" s="386"/>
      <c r="K45" s="272"/>
      <c r="L45" s="387"/>
      <c r="M45" s="38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3.25" customHeight="1">
      <c r="A46" s="410"/>
      <c r="B46" s="383"/>
      <c r="C46" s="385"/>
      <c r="D46" s="273" t="s">
        <v>250</v>
      </c>
      <c r="E46" s="274" t="s">
        <v>251</v>
      </c>
      <c r="F46" s="275" t="s">
        <v>252</v>
      </c>
      <c r="G46" s="385"/>
      <c r="H46" s="385"/>
      <c r="I46" s="385"/>
      <c r="J46" s="385"/>
      <c r="K46" s="276" t="s">
        <v>253</v>
      </c>
      <c r="L46" s="385"/>
      <c r="M46" s="38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6.25" customHeight="1">
      <c r="A47" s="410"/>
      <c r="B47" s="389" t="s">
        <v>67</v>
      </c>
      <c r="C47" s="384" t="s">
        <v>34</v>
      </c>
      <c r="D47" s="269" t="s">
        <v>254</v>
      </c>
      <c r="E47" s="270" t="s">
        <v>35</v>
      </c>
      <c r="F47" s="271" t="s">
        <v>249</v>
      </c>
      <c r="G47" s="277"/>
      <c r="H47" s="277"/>
      <c r="I47" s="277"/>
      <c r="J47" s="277"/>
      <c r="K47" s="277"/>
      <c r="L47" s="390"/>
      <c r="M47" s="38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23.25" customHeight="1">
      <c r="A48" s="410"/>
      <c r="B48" s="383"/>
      <c r="C48" s="385"/>
      <c r="D48" s="273" t="s">
        <v>250</v>
      </c>
      <c r="E48" s="274" t="s">
        <v>65</v>
      </c>
      <c r="F48" s="275" t="s">
        <v>252</v>
      </c>
      <c r="G48" s="276" t="s">
        <v>267</v>
      </c>
      <c r="H48" s="276" t="s">
        <v>267</v>
      </c>
      <c r="I48" s="276" t="s">
        <v>268</v>
      </c>
      <c r="J48" s="276" t="s">
        <v>268</v>
      </c>
      <c r="K48" s="276" t="s">
        <v>267</v>
      </c>
      <c r="L48" s="383"/>
      <c r="M48" s="38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9.25" customHeight="1">
      <c r="A49" s="410"/>
      <c r="B49" s="382" t="s">
        <v>257</v>
      </c>
      <c r="C49" s="384" t="s">
        <v>127</v>
      </c>
      <c r="D49" s="269" t="s">
        <v>258</v>
      </c>
      <c r="E49" s="270" t="s">
        <v>35</v>
      </c>
      <c r="F49" s="271" t="s">
        <v>249</v>
      </c>
      <c r="G49" s="277"/>
      <c r="H49" s="277"/>
      <c r="I49" s="277"/>
      <c r="J49" s="277"/>
      <c r="K49" s="277"/>
      <c r="L49" s="390"/>
      <c r="M49" s="38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23.25" customHeight="1">
      <c r="A50" s="410"/>
      <c r="B50" s="383"/>
      <c r="C50" s="385"/>
      <c r="D50" s="273" t="s">
        <v>250</v>
      </c>
      <c r="E50" s="274" t="s">
        <v>124</v>
      </c>
      <c r="F50" s="275" t="s">
        <v>252</v>
      </c>
      <c r="G50" s="276" t="s">
        <v>259</v>
      </c>
      <c r="H50" s="276" t="s">
        <v>259</v>
      </c>
      <c r="I50" s="276" t="s">
        <v>259</v>
      </c>
      <c r="J50" s="276" t="s">
        <v>260</v>
      </c>
      <c r="K50" s="276" t="s">
        <v>259</v>
      </c>
      <c r="L50" s="383"/>
      <c r="M50" s="38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87" customHeight="1">
      <c r="A51" s="410"/>
      <c r="B51" s="382" t="s">
        <v>67</v>
      </c>
      <c r="C51" s="384" t="s">
        <v>127</v>
      </c>
      <c r="D51" s="269" t="s">
        <v>254</v>
      </c>
      <c r="E51" s="278" t="s">
        <v>261</v>
      </c>
      <c r="F51" s="271" t="s">
        <v>249</v>
      </c>
      <c r="G51" s="386"/>
      <c r="H51" s="386"/>
      <c r="I51" s="386"/>
      <c r="J51" s="386"/>
      <c r="K51" s="386"/>
      <c r="L51" s="277"/>
      <c r="M51" s="38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3.25" customHeight="1">
      <c r="A52" s="411"/>
      <c r="B52" s="383"/>
      <c r="C52" s="385"/>
      <c r="D52" s="273" t="s">
        <v>250</v>
      </c>
      <c r="E52" s="274" t="s">
        <v>262</v>
      </c>
      <c r="F52" s="275" t="s">
        <v>252</v>
      </c>
      <c r="G52" s="385"/>
      <c r="H52" s="385"/>
      <c r="I52" s="385"/>
      <c r="J52" s="385"/>
      <c r="K52" s="385"/>
      <c r="L52" s="276" t="s">
        <v>263</v>
      </c>
      <c r="M52" s="38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83.25" customHeight="1">
      <c r="A53" s="391"/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21" customHeight="1">
      <c r="A54" s="392" t="s">
        <v>273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47.25" customHeight="1">
      <c r="A55" s="395"/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42" customHeight="1">
      <c r="A56" s="398" t="s">
        <v>274</v>
      </c>
      <c r="B56" s="399"/>
      <c r="C56" s="399"/>
      <c r="D56" s="399"/>
      <c r="E56" s="400"/>
      <c r="F56" s="258"/>
      <c r="G56" s="401" t="s">
        <v>241</v>
      </c>
      <c r="H56" s="402"/>
      <c r="I56" s="259" t="s">
        <v>242</v>
      </c>
      <c r="J56" s="401" t="s">
        <v>243</v>
      </c>
      <c r="K56" s="402"/>
      <c r="L56" s="259" t="s">
        <v>244</v>
      </c>
      <c r="M56" s="260"/>
      <c r="N56" s="26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30" customHeight="1">
      <c r="A57" s="262" t="s">
        <v>245</v>
      </c>
      <c r="B57" s="263" t="s">
        <v>12</v>
      </c>
      <c r="C57" s="264" t="s">
        <v>15</v>
      </c>
      <c r="D57" s="406" t="s">
        <v>14</v>
      </c>
      <c r="E57" s="407"/>
      <c r="F57" s="408"/>
      <c r="G57" s="265">
        <v>44277</v>
      </c>
      <c r="H57" s="265">
        <v>44278</v>
      </c>
      <c r="I57" s="265">
        <v>44279</v>
      </c>
      <c r="J57" s="265">
        <v>44280</v>
      </c>
      <c r="K57" s="265">
        <v>44281</v>
      </c>
      <c r="L57" s="265">
        <v>44282</v>
      </c>
      <c r="M57" s="264" t="s">
        <v>266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0" customHeight="1">
      <c r="A58" s="409">
        <v>5</v>
      </c>
      <c r="B58" s="382" t="s">
        <v>247</v>
      </c>
      <c r="C58" s="384" t="s">
        <v>34</v>
      </c>
      <c r="D58" s="269" t="s">
        <v>248</v>
      </c>
      <c r="E58" s="270" t="s">
        <v>35</v>
      </c>
      <c r="F58" s="271" t="s">
        <v>249</v>
      </c>
      <c r="G58" s="386"/>
      <c r="H58" s="386"/>
      <c r="I58" s="386"/>
      <c r="J58" s="386"/>
      <c r="K58" s="272"/>
      <c r="L58" s="387"/>
      <c r="M58" s="38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23.25" customHeight="1">
      <c r="A59" s="410"/>
      <c r="B59" s="383"/>
      <c r="C59" s="385"/>
      <c r="D59" s="273" t="s">
        <v>250</v>
      </c>
      <c r="E59" s="274" t="s">
        <v>251</v>
      </c>
      <c r="F59" s="275" t="s">
        <v>252</v>
      </c>
      <c r="G59" s="385"/>
      <c r="H59" s="385"/>
      <c r="I59" s="385"/>
      <c r="J59" s="385"/>
      <c r="K59" s="276" t="s">
        <v>253</v>
      </c>
      <c r="L59" s="385"/>
      <c r="M59" s="38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98.25" customHeight="1">
      <c r="A60" s="410"/>
      <c r="B60" s="389" t="s">
        <v>67</v>
      </c>
      <c r="C60" s="384" t="s">
        <v>34</v>
      </c>
      <c r="D60" s="269" t="s">
        <v>254</v>
      </c>
      <c r="E60" s="270" t="s">
        <v>35</v>
      </c>
      <c r="F60" s="271" t="s">
        <v>249</v>
      </c>
      <c r="G60" s="277"/>
      <c r="H60" s="277"/>
      <c r="I60" s="277"/>
      <c r="J60" s="277"/>
      <c r="K60" s="277"/>
      <c r="L60" s="390"/>
      <c r="M60" s="38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23.25" customHeight="1">
      <c r="A61" s="410"/>
      <c r="B61" s="383"/>
      <c r="C61" s="385"/>
      <c r="D61" s="273" t="s">
        <v>250</v>
      </c>
      <c r="E61" s="274" t="s">
        <v>65</v>
      </c>
      <c r="F61" s="275" t="s">
        <v>252</v>
      </c>
      <c r="G61" s="276" t="s">
        <v>267</v>
      </c>
      <c r="H61" s="276" t="s">
        <v>267</v>
      </c>
      <c r="I61" s="276" t="s">
        <v>268</v>
      </c>
      <c r="J61" s="276" t="s">
        <v>268</v>
      </c>
      <c r="K61" s="276" t="s">
        <v>267</v>
      </c>
      <c r="L61" s="383"/>
      <c r="M61" s="38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0.5" customHeight="1">
      <c r="A62" s="410"/>
      <c r="B62" s="382" t="s">
        <v>257</v>
      </c>
      <c r="C62" s="384" t="s">
        <v>127</v>
      </c>
      <c r="D62" s="269" t="s">
        <v>258</v>
      </c>
      <c r="E62" s="270" t="s">
        <v>35</v>
      </c>
      <c r="F62" s="271" t="s">
        <v>249</v>
      </c>
      <c r="G62" s="277"/>
      <c r="H62" s="277"/>
      <c r="I62" s="277"/>
      <c r="J62" s="277"/>
      <c r="K62" s="277"/>
      <c r="L62" s="390"/>
      <c r="M62" s="38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3.25" customHeight="1">
      <c r="A63" s="410"/>
      <c r="B63" s="383"/>
      <c r="C63" s="385"/>
      <c r="D63" s="273" t="s">
        <v>250</v>
      </c>
      <c r="E63" s="274" t="s">
        <v>124</v>
      </c>
      <c r="F63" s="275" t="s">
        <v>252</v>
      </c>
      <c r="G63" s="276" t="s">
        <v>259</v>
      </c>
      <c r="H63" s="276" t="s">
        <v>259</v>
      </c>
      <c r="I63" s="276" t="s">
        <v>259</v>
      </c>
      <c r="J63" s="276" t="s">
        <v>260</v>
      </c>
      <c r="K63" s="276" t="s">
        <v>259</v>
      </c>
      <c r="L63" s="383"/>
      <c r="M63" s="38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80.25" customHeight="1">
      <c r="A64" s="410"/>
      <c r="B64" s="382" t="s">
        <v>67</v>
      </c>
      <c r="C64" s="384" t="s">
        <v>127</v>
      </c>
      <c r="D64" s="269" t="s">
        <v>254</v>
      </c>
      <c r="E64" s="278" t="s">
        <v>261</v>
      </c>
      <c r="F64" s="271" t="s">
        <v>249</v>
      </c>
      <c r="G64" s="386"/>
      <c r="H64" s="386"/>
      <c r="I64" s="386"/>
      <c r="J64" s="386"/>
      <c r="K64" s="386"/>
      <c r="L64" s="277"/>
      <c r="M64" s="38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23.25" customHeight="1">
      <c r="A65" s="411"/>
      <c r="B65" s="383"/>
      <c r="C65" s="385"/>
      <c r="D65" s="273" t="s">
        <v>250</v>
      </c>
      <c r="E65" s="274" t="s">
        <v>262</v>
      </c>
      <c r="F65" s="275" t="s">
        <v>252</v>
      </c>
      <c r="G65" s="385"/>
      <c r="H65" s="385"/>
      <c r="I65" s="385"/>
      <c r="J65" s="385"/>
      <c r="K65" s="385"/>
      <c r="L65" s="276" t="s">
        <v>263</v>
      </c>
      <c r="M65" s="38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89.25" customHeight="1">
      <c r="A67" s="425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49.5" customHeight="1">
      <c r="A68" s="412" t="s">
        <v>275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45.75" customHeight="1">
      <c r="A69" s="398" t="s">
        <v>276</v>
      </c>
      <c r="B69" s="399"/>
      <c r="C69" s="399"/>
      <c r="D69" s="399"/>
      <c r="E69" s="400"/>
      <c r="F69" s="258"/>
      <c r="G69" s="401" t="s">
        <v>241</v>
      </c>
      <c r="H69" s="402"/>
      <c r="I69" s="259" t="s">
        <v>242</v>
      </c>
      <c r="J69" s="401" t="s">
        <v>243</v>
      </c>
      <c r="K69" s="402"/>
      <c r="L69" s="259" t="s">
        <v>244</v>
      </c>
      <c r="M69" s="26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31.5" customHeight="1">
      <c r="A70" s="262" t="s">
        <v>245</v>
      </c>
      <c r="B70" s="263" t="s">
        <v>12</v>
      </c>
      <c r="C70" s="264" t="s">
        <v>15</v>
      </c>
      <c r="D70" s="406" t="s">
        <v>14</v>
      </c>
      <c r="E70" s="407"/>
      <c r="F70" s="408"/>
      <c r="G70" s="265">
        <v>44284</v>
      </c>
      <c r="H70" s="265">
        <v>44285</v>
      </c>
      <c r="I70" s="265">
        <v>44286</v>
      </c>
      <c r="J70" s="265">
        <v>44287</v>
      </c>
      <c r="K70" s="265">
        <v>44288</v>
      </c>
      <c r="L70" s="265">
        <v>44289</v>
      </c>
      <c r="M70" s="264" t="s">
        <v>266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06.5" customHeight="1">
      <c r="A71" s="409">
        <v>6</v>
      </c>
      <c r="B71" s="382" t="s">
        <v>247</v>
      </c>
      <c r="C71" s="384" t="s">
        <v>34</v>
      </c>
      <c r="D71" s="269" t="s">
        <v>248</v>
      </c>
      <c r="E71" s="270" t="s">
        <v>35</v>
      </c>
      <c r="F71" s="271" t="s">
        <v>249</v>
      </c>
      <c r="G71" s="386"/>
      <c r="H71" s="386"/>
      <c r="I71" s="386"/>
      <c r="J71" s="386"/>
      <c r="K71" s="272"/>
      <c r="L71" s="387"/>
      <c r="M71" s="388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31.5" customHeight="1">
      <c r="A72" s="411"/>
      <c r="B72" s="383"/>
      <c r="C72" s="385"/>
      <c r="D72" s="273" t="s">
        <v>250</v>
      </c>
      <c r="E72" s="274" t="s">
        <v>251</v>
      </c>
      <c r="F72" s="275" t="s">
        <v>252</v>
      </c>
      <c r="G72" s="385"/>
      <c r="H72" s="385"/>
      <c r="I72" s="385"/>
      <c r="J72" s="385"/>
      <c r="K72" s="276" t="s">
        <v>253</v>
      </c>
      <c r="L72" s="385"/>
      <c r="M72" s="38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72" customHeight="1">
      <c r="A73" s="2"/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48" customHeight="1">
      <c r="A74" s="412" t="s">
        <v>277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56.25" customHeight="1">
      <c r="A75" s="398" t="s">
        <v>278</v>
      </c>
      <c r="B75" s="399"/>
      <c r="C75" s="399"/>
      <c r="D75" s="399"/>
      <c r="E75" s="400"/>
      <c r="F75" s="282"/>
      <c r="G75" s="401" t="s">
        <v>241</v>
      </c>
      <c r="H75" s="402"/>
      <c r="I75" s="259" t="s">
        <v>242</v>
      </c>
      <c r="J75" s="401" t="s">
        <v>243</v>
      </c>
      <c r="K75" s="402"/>
      <c r="L75" s="259" t="s">
        <v>244</v>
      </c>
      <c r="M75" s="28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30.75" customHeight="1">
      <c r="A76" s="262" t="s">
        <v>245</v>
      </c>
      <c r="B76" s="263" t="s">
        <v>12</v>
      </c>
      <c r="C76" s="264" t="s">
        <v>15</v>
      </c>
      <c r="D76" s="406" t="s">
        <v>14</v>
      </c>
      <c r="E76" s="407"/>
      <c r="F76" s="408"/>
      <c r="G76" s="265">
        <v>44291</v>
      </c>
      <c r="H76" s="265">
        <v>44292</v>
      </c>
      <c r="I76" s="265">
        <v>44293</v>
      </c>
      <c r="J76" s="265">
        <v>44294</v>
      </c>
      <c r="K76" s="265">
        <v>44295</v>
      </c>
      <c r="L76" s="265">
        <v>44296</v>
      </c>
      <c r="M76" s="264" t="s">
        <v>266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90.75" customHeight="1">
      <c r="A77" s="409">
        <v>7</v>
      </c>
      <c r="B77" s="382" t="s">
        <v>247</v>
      </c>
      <c r="C77" s="384" t="s">
        <v>34</v>
      </c>
      <c r="D77" s="269" t="s">
        <v>248</v>
      </c>
      <c r="E77" s="270" t="s">
        <v>35</v>
      </c>
      <c r="F77" s="271" t="s">
        <v>249</v>
      </c>
      <c r="G77" s="386"/>
      <c r="H77" s="386"/>
      <c r="I77" s="386"/>
      <c r="J77" s="386"/>
      <c r="K77" s="272"/>
      <c r="L77" s="387"/>
      <c r="M77" s="38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33" customHeight="1">
      <c r="A78" s="411"/>
      <c r="B78" s="383"/>
      <c r="C78" s="385"/>
      <c r="D78" s="273" t="s">
        <v>250</v>
      </c>
      <c r="E78" s="274" t="s">
        <v>251</v>
      </c>
      <c r="F78" s="275" t="s">
        <v>252</v>
      </c>
      <c r="G78" s="385"/>
      <c r="H78" s="385"/>
      <c r="I78" s="385"/>
      <c r="J78" s="385"/>
      <c r="K78" s="276" t="s">
        <v>253</v>
      </c>
      <c r="L78" s="385"/>
      <c r="M78" s="38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90" customHeight="1">
      <c r="A79" s="284"/>
      <c r="B79" s="285"/>
      <c r="C79" s="285"/>
      <c r="D79" s="286"/>
      <c r="E79" s="286"/>
      <c r="F79" s="286"/>
      <c r="G79" s="287"/>
      <c r="H79" s="287"/>
      <c r="I79" s="287"/>
      <c r="J79" s="287"/>
      <c r="K79" s="287"/>
      <c r="L79" s="287"/>
      <c r="M79" s="28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56.25" customHeight="1">
      <c r="A80" s="412" t="s">
        <v>279</v>
      </c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56.25" customHeight="1">
      <c r="A81" s="398" t="s">
        <v>280</v>
      </c>
      <c r="B81" s="399"/>
      <c r="C81" s="399"/>
      <c r="D81" s="399"/>
      <c r="E81" s="400"/>
      <c r="F81" s="289"/>
      <c r="G81" s="401" t="s">
        <v>241</v>
      </c>
      <c r="H81" s="402"/>
      <c r="I81" s="259" t="s">
        <v>242</v>
      </c>
      <c r="J81" s="401" t="s">
        <v>243</v>
      </c>
      <c r="K81" s="402"/>
      <c r="L81" s="259" t="s">
        <v>244</v>
      </c>
      <c r="M81" s="29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30.75" customHeight="1">
      <c r="A82" s="262" t="s">
        <v>245</v>
      </c>
      <c r="B82" s="263" t="s">
        <v>12</v>
      </c>
      <c r="C82" s="264" t="s">
        <v>15</v>
      </c>
      <c r="D82" s="406" t="s">
        <v>14</v>
      </c>
      <c r="E82" s="407"/>
      <c r="F82" s="408"/>
      <c r="G82" s="265">
        <v>44298</v>
      </c>
      <c r="H82" s="265">
        <v>44299</v>
      </c>
      <c r="I82" s="265">
        <v>44300</v>
      </c>
      <c r="J82" s="265">
        <v>44301</v>
      </c>
      <c r="K82" s="265">
        <v>44302</v>
      </c>
      <c r="L82" s="265">
        <v>44303</v>
      </c>
      <c r="M82" s="264" t="s">
        <v>266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1.5" customHeight="1">
      <c r="A83" s="409">
        <v>8</v>
      </c>
      <c r="B83" s="382" t="s">
        <v>247</v>
      </c>
      <c r="C83" s="384" t="s">
        <v>34</v>
      </c>
      <c r="D83" s="269" t="s">
        <v>248</v>
      </c>
      <c r="E83" s="270" t="s">
        <v>35</v>
      </c>
      <c r="F83" s="271" t="s">
        <v>249</v>
      </c>
      <c r="G83" s="386"/>
      <c r="H83" s="386"/>
      <c r="I83" s="386"/>
      <c r="J83" s="386"/>
      <c r="K83" s="272"/>
      <c r="L83" s="387"/>
      <c r="M83" s="38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38.25" customHeight="1">
      <c r="A84" s="410"/>
      <c r="B84" s="383"/>
      <c r="C84" s="385"/>
      <c r="D84" s="273" t="s">
        <v>250</v>
      </c>
      <c r="E84" s="274" t="s">
        <v>251</v>
      </c>
      <c r="F84" s="275" t="s">
        <v>252</v>
      </c>
      <c r="G84" s="385"/>
      <c r="H84" s="385"/>
      <c r="I84" s="385"/>
      <c r="J84" s="385"/>
      <c r="K84" s="276" t="s">
        <v>253</v>
      </c>
      <c r="L84" s="385"/>
      <c r="M84" s="38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84" customHeight="1">
      <c r="A85" s="410"/>
      <c r="B85" s="382" t="s">
        <v>281</v>
      </c>
      <c r="C85" s="384" t="s">
        <v>282</v>
      </c>
      <c r="D85" s="269" t="s">
        <v>254</v>
      </c>
      <c r="E85" s="278" t="s">
        <v>261</v>
      </c>
      <c r="F85" s="271" t="s">
        <v>249</v>
      </c>
      <c r="G85" s="386"/>
      <c r="H85" s="386"/>
      <c r="I85" s="386"/>
      <c r="J85" s="386"/>
      <c r="K85" s="386"/>
      <c r="L85" s="272"/>
      <c r="M85" s="38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38.25" customHeight="1">
      <c r="A86" s="411"/>
      <c r="B86" s="383"/>
      <c r="C86" s="385"/>
      <c r="D86" s="273" t="s">
        <v>250</v>
      </c>
      <c r="E86" s="274" t="s">
        <v>283</v>
      </c>
      <c r="F86" s="275" t="s">
        <v>252</v>
      </c>
      <c r="G86" s="385"/>
      <c r="H86" s="385"/>
      <c r="I86" s="385"/>
      <c r="J86" s="385"/>
      <c r="K86" s="385"/>
      <c r="L86" s="276" t="s">
        <v>263</v>
      </c>
      <c r="M86" s="38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74.25" customHeight="1">
      <c r="A87" s="284"/>
      <c r="B87" s="285"/>
      <c r="C87" s="285"/>
      <c r="D87" s="286"/>
      <c r="E87" s="286"/>
      <c r="F87" s="286"/>
      <c r="G87" s="287"/>
      <c r="H87" s="287"/>
      <c r="I87" s="287"/>
      <c r="J87" s="287"/>
      <c r="K87" s="287"/>
      <c r="L87" s="287"/>
      <c r="M87" s="28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49.5" customHeight="1">
      <c r="A88" s="412" t="s">
        <v>284</v>
      </c>
      <c r="B88" s="301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57.75" customHeight="1">
      <c r="A89" s="398" t="s">
        <v>285</v>
      </c>
      <c r="B89" s="399"/>
      <c r="C89" s="399"/>
      <c r="D89" s="399"/>
      <c r="E89" s="400"/>
      <c r="F89" s="289"/>
      <c r="G89" s="401" t="s">
        <v>241</v>
      </c>
      <c r="H89" s="402"/>
      <c r="I89" s="259" t="s">
        <v>242</v>
      </c>
      <c r="J89" s="401" t="s">
        <v>243</v>
      </c>
      <c r="K89" s="402"/>
      <c r="L89" s="259" t="s">
        <v>244</v>
      </c>
      <c r="M89" s="29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31.5" customHeight="1">
      <c r="A90" s="262" t="s">
        <v>245</v>
      </c>
      <c r="B90" s="263" t="s">
        <v>12</v>
      </c>
      <c r="C90" s="264" t="s">
        <v>15</v>
      </c>
      <c r="D90" s="406" t="s">
        <v>14</v>
      </c>
      <c r="E90" s="407"/>
      <c r="F90" s="408"/>
      <c r="G90" s="265">
        <v>44305</v>
      </c>
      <c r="H90" s="265">
        <v>44306</v>
      </c>
      <c r="I90" s="265">
        <v>44307</v>
      </c>
      <c r="J90" s="265">
        <v>44308</v>
      </c>
      <c r="K90" s="265">
        <v>44309</v>
      </c>
      <c r="L90" s="265">
        <v>44310</v>
      </c>
      <c r="M90" s="264" t="s">
        <v>266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1.75" customHeight="1">
      <c r="A91" s="409">
        <v>9</v>
      </c>
      <c r="B91" s="382" t="s">
        <v>247</v>
      </c>
      <c r="C91" s="384" t="s">
        <v>34</v>
      </c>
      <c r="D91" s="269" t="s">
        <v>248</v>
      </c>
      <c r="E91" s="270" t="s">
        <v>35</v>
      </c>
      <c r="F91" s="271" t="s">
        <v>249</v>
      </c>
      <c r="G91" s="386"/>
      <c r="H91" s="386"/>
      <c r="I91" s="386"/>
      <c r="J91" s="386"/>
      <c r="K91" s="272"/>
      <c r="L91" s="387"/>
      <c r="M91" s="38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38.25" customHeight="1">
      <c r="A92" s="410"/>
      <c r="B92" s="383"/>
      <c r="C92" s="385"/>
      <c r="D92" s="273" t="s">
        <v>250</v>
      </c>
      <c r="E92" s="274" t="s">
        <v>251</v>
      </c>
      <c r="F92" s="275" t="s">
        <v>252</v>
      </c>
      <c r="G92" s="385"/>
      <c r="H92" s="385"/>
      <c r="I92" s="385"/>
      <c r="J92" s="385"/>
      <c r="K92" s="276" t="s">
        <v>253</v>
      </c>
      <c r="L92" s="385"/>
      <c r="M92" s="38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84" customHeight="1">
      <c r="A93" s="410"/>
      <c r="B93" s="382" t="s">
        <v>281</v>
      </c>
      <c r="C93" s="384" t="s">
        <v>282</v>
      </c>
      <c r="D93" s="269" t="s">
        <v>254</v>
      </c>
      <c r="E93" s="278" t="s">
        <v>261</v>
      </c>
      <c r="F93" s="271" t="s">
        <v>249</v>
      </c>
      <c r="G93" s="386"/>
      <c r="H93" s="386"/>
      <c r="I93" s="386"/>
      <c r="J93" s="386"/>
      <c r="K93" s="386"/>
      <c r="L93" s="272"/>
      <c r="M93" s="38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38.25" customHeight="1">
      <c r="A94" s="411"/>
      <c r="B94" s="383"/>
      <c r="C94" s="385"/>
      <c r="D94" s="273" t="s">
        <v>250</v>
      </c>
      <c r="E94" s="274" t="s">
        <v>283</v>
      </c>
      <c r="F94" s="275" t="s">
        <v>252</v>
      </c>
      <c r="G94" s="385"/>
      <c r="H94" s="385"/>
      <c r="I94" s="385"/>
      <c r="J94" s="385"/>
      <c r="K94" s="385"/>
      <c r="L94" s="276" t="s">
        <v>263</v>
      </c>
      <c r="M94" s="38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78" customHeight="1">
      <c r="A95" s="284"/>
      <c r="B95" s="285"/>
      <c r="C95" s="285"/>
      <c r="D95" s="286"/>
      <c r="E95" s="286"/>
      <c r="F95" s="286"/>
      <c r="G95" s="287"/>
      <c r="H95" s="287"/>
      <c r="I95" s="287"/>
      <c r="J95" s="287"/>
      <c r="K95" s="287"/>
      <c r="L95" s="287"/>
      <c r="M95" s="28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59.25" customHeight="1">
      <c r="A96" s="412" t="s">
        <v>286</v>
      </c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51" customHeight="1">
      <c r="A97" s="398" t="s">
        <v>287</v>
      </c>
      <c r="B97" s="399"/>
      <c r="C97" s="399"/>
      <c r="D97" s="399"/>
      <c r="E97" s="400"/>
      <c r="F97" s="289"/>
      <c r="G97" s="401" t="s">
        <v>241</v>
      </c>
      <c r="H97" s="402"/>
      <c r="I97" s="259" t="s">
        <v>242</v>
      </c>
      <c r="J97" s="401" t="s">
        <v>243</v>
      </c>
      <c r="K97" s="402"/>
      <c r="L97" s="259" t="s">
        <v>244</v>
      </c>
      <c r="M97" s="29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30.75" customHeight="1">
      <c r="A98" s="262" t="s">
        <v>245</v>
      </c>
      <c r="B98" s="263" t="s">
        <v>12</v>
      </c>
      <c r="C98" s="264" t="s">
        <v>15</v>
      </c>
      <c r="D98" s="406" t="s">
        <v>14</v>
      </c>
      <c r="E98" s="407"/>
      <c r="F98" s="408"/>
      <c r="G98" s="265">
        <v>44312</v>
      </c>
      <c r="H98" s="265">
        <v>44313</v>
      </c>
      <c r="I98" s="265">
        <v>44314</v>
      </c>
      <c r="J98" s="265">
        <v>44315</v>
      </c>
      <c r="K98" s="265">
        <v>44316</v>
      </c>
      <c r="L98" s="265">
        <v>44317</v>
      </c>
      <c r="M98" s="264" t="s">
        <v>266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1.5" customHeight="1">
      <c r="A99" s="409">
        <v>10</v>
      </c>
      <c r="B99" s="382" t="s">
        <v>247</v>
      </c>
      <c r="C99" s="384" t="s">
        <v>34</v>
      </c>
      <c r="D99" s="269" t="s">
        <v>248</v>
      </c>
      <c r="E99" s="270" t="s">
        <v>35</v>
      </c>
      <c r="F99" s="271" t="s">
        <v>249</v>
      </c>
      <c r="G99" s="386"/>
      <c r="H99" s="386"/>
      <c r="I99" s="386"/>
      <c r="J99" s="386"/>
      <c r="K99" s="272"/>
      <c r="L99" s="387"/>
      <c r="M99" s="38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38.25" customHeight="1">
      <c r="A100" s="410"/>
      <c r="B100" s="383"/>
      <c r="C100" s="385"/>
      <c r="D100" s="273" t="s">
        <v>250</v>
      </c>
      <c r="E100" s="274" t="s">
        <v>251</v>
      </c>
      <c r="F100" s="275" t="s">
        <v>252</v>
      </c>
      <c r="G100" s="385"/>
      <c r="H100" s="385"/>
      <c r="I100" s="385"/>
      <c r="J100" s="385"/>
      <c r="K100" s="276" t="s">
        <v>253</v>
      </c>
      <c r="L100" s="385"/>
      <c r="M100" s="38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07.25" customHeight="1">
      <c r="A101" s="410"/>
      <c r="B101" s="382" t="s">
        <v>281</v>
      </c>
      <c r="C101" s="384" t="s">
        <v>282</v>
      </c>
      <c r="D101" s="269" t="s">
        <v>254</v>
      </c>
      <c r="E101" s="278" t="s">
        <v>261</v>
      </c>
      <c r="F101" s="271" t="s">
        <v>249</v>
      </c>
      <c r="G101" s="386"/>
      <c r="H101" s="386"/>
      <c r="I101" s="386"/>
      <c r="J101" s="386"/>
      <c r="K101" s="386"/>
      <c r="L101" s="272"/>
      <c r="M101" s="38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38.25" customHeight="1">
      <c r="A102" s="411"/>
      <c r="B102" s="383"/>
      <c r="C102" s="385"/>
      <c r="D102" s="273" t="s">
        <v>250</v>
      </c>
      <c r="E102" s="274" t="s">
        <v>283</v>
      </c>
      <c r="F102" s="275" t="s">
        <v>252</v>
      </c>
      <c r="G102" s="385"/>
      <c r="H102" s="385"/>
      <c r="I102" s="385"/>
      <c r="J102" s="385"/>
      <c r="K102" s="385"/>
      <c r="L102" s="276" t="s">
        <v>263</v>
      </c>
      <c r="M102" s="38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79.5" customHeight="1">
      <c r="A103" s="284"/>
      <c r="B103" s="285"/>
      <c r="C103" s="285"/>
      <c r="D103" s="286"/>
      <c r="E103" s="286"/>
      <c r="F103" s="286"/>
      <c r="G103" s="287"/>
      <c r="H103" s="287"/>
      <c r="I103" s="287"/>
      <c r="J103" s="287"/>
      <c r="K103" s="287"/>
      <c r="L103" s="287"/>
      <c r="M103" s="28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58.5" customHeight="1">
      <c r="A104" s="412" t="s">
        <v>288</v>
      </c>
      <c r="B104" s="301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63" customHeight="1">
      <c r="A105" s="398" t="s">
        <v>289</v>
      </c>
      <c r="B105" s="399"/>
      <c r="C105" s="399"/>
      <c r="D105" s="399"/>
      <c r="E105" s="400"/>
      <c r="F105" s="289"/>
      <c r="G105" s="401" t="s">
        <v>241</v>
      </c>
      <c r="H105" s="402"/>
      <c r="I105" s="259" t="s">
        <v>242</v>
      </c>
      <c r="J105" s="401" t="s">
        <v>243</v>
      </c>
      <c r="K105" s="402"/>
      <c r="L105" s="259" t="s">
        <v>244</v>
      </c>
      <c r="M105" s="29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30.75" customHeight="1">
      <c r="A106" s="262" t="s">
        <v>245</v>
      </c>
      <c r="B106" s="263" t="s">
        <v>12</v>
      </c>
      <c r="C106" s="264" t="s">
        <v>15</v>
      </c>
      <c r="D106" s="406" t="s">
        <v>14</v>
      </c>
      <c r="E106" s="407"/>
      <c r="F106" s="408"/>
      <c r="G106" s="265">
        <v>44319</v>
      </c>
      <c r="H106" s="265">
        <v>44320</v>
      </c>
      <c r="I106" s="265">
        <v>44321</v>
      </c>
      <c r="J106" s="265">
        <v>44322</v>
      </c>
      <c r="K106" s="265">
        <v>44323</v>
      </c>
      <c r="L106" s="265">
        <v>44324</v>
      </c>
      <c r="M106" s="264" t="s">
        <v>266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0" customHeight="1">
      <c r="A107" s="409">
        <v>11</v>
      </c>
      <c r="B107" s="382" t="s">
        <v>247</v>
      </c>
      <c r="C107" s="384" t="s">
        <v>34</v>
      </c>
      <c r="D107" s="269" t="s">
        <v>248</v>
      </c>
      <c r="E107" s="270" t="s">
        <v>35</v>
      </c>
      <c r="F107" s="271" t="s">
        <v>249</v>
      </c>
      <c r="G107" s="386"/>
      <c r="H107" s="386"/>
      <c r="I107" s="386"/>
      <c r="J107" s="386"/>
      <c r="K107" s="272"/>
      <c r="L107" s="387"/>
      <c r="M107" s="38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23.25" customHeight="1">
      <c r="A108" s="410"/>
      <c r="B108" s="383"/>
      <c r="C108" s="385"/>
      <c r="D108" s="273" t="s">
        <v>250</v>
      </c>
      <c r="E108" s="274" t="s">
        <v>251</v>
      </c>
      <c r="F108" s="275" t="s">
        <v>252</v>
      </c>
      <c r="G108" s="385"/>
      <c r="H108" s="385"/>
      <c r="I108" s="385"/>
      <c r="J108" s="385"/>
      <c r="K108" s="276" t="s">
        <v>253</v>
      </c>
      <c r="L108" s="385"/>
      <c r="M108" s="38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88.5" customHeight="1">
      <c r="A109" s="410"/>
      <c r="B109" s="382" t="s">
        <v>281</v>
      </c>
      <c r="C109" s="384" t="s">
        <v>282</v>
      </c>
      <c r="D109" s="269" t="s">
        <v>254</v>
      </c>
      <c r="E109" s="278" t="s">
        <v>261</v>
      </c>
      <c r="F109" s="271" t="s">
        <v>249</v>
      </c>
      <c r="G109" s="386"/>
      <c r="H109" s="386"/>
      <c r="I109" s="386"/>
      <c r="J109" s="386"/>
      <c r="K109" s="386"/>
      <c r="L109" s="272"/>
      <c r="M109" s="38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23.25" customHeight="1">
      <c r="A110" s="411"/>
      <c r="B110" s="383"/>
      <c r="C110" s="385"/>
      <c r="D110" s="273" t="s">
        <v>250</v>
      </c>
      <c r="E110" s="274" t="s">
        <v>283</v>
      </c>
      <c r="F110" s="275" t="s">
        <v>252</v>
      </c>
      <c r="G110" s="385"/>
      <c r="H110" s="385"/>
      <c r="I110" s="385"/>
      <c r="J110" s="385"/>
      <c r="K110" s="385"/>
      <c r="L110" s="276" t="s">
        <v>263</v>
      </c>
      <c r="M110" s="38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82.5" customHeight="1">
      <c r="A111" s="284"/>
      <c r="B111" s="285"/>
      <c r="C111" s="285"/>
      <c r="D111" s="286"/>
      <c r="E111" s="286"/>
      <c r="F111" s="286"/>
      <c r="G111" s="287"/>
      <c r="H111" s="287"/>
      <c r="I111" s="287"/>
      <c r="J111" s="287"/>
      <c r="K111" s="287"/>
      <c r="L111" s="287"/>
      <c r="M111" s="28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62.25" customHeight="1">
      <c r="A112" s="412" t="s">
        <v>290</v>
      </c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53.25" customHeight="1">
      <c r="A113" s="398" t="s">
        <v>291</v>
      </c>
      <c r="B113" s="399"/>
      <c r="C113" s="399"/>
      <c r="D113" s="399"/>
      <c r="E113" s="400"/>
      <c r="F113" s="289"/>
      <c r="G113" s="401" t="s">
        <v>241</v>
      </c>
      <c r="H113" s="402"/>
      <c r="I113" s="259" t="s">
        <v>242</v>
      </c>
      <c r="J113" s="401" t="s">
        <v>243</v>
      </c>
      <c r="K113" s="402"/>
      <c r="L113" s="259" t="s">
        <v>244</v>
      </c>
      <c r="M113" s="29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30.75" customHeight="1">
      <c r="A114" s="262" t="s">
        <v>245</v>
      </c>
      <c r="B114" s="263" t="s">
        <v>12</v>
      </c>
      <c r="C114" s="264" t="s">
        <v>15</v>
      </c>
      <c r="D114" s="406" t="s">
        <v>14</v>
      </c>
      <c r="E114" s="407"/>
      <c r="F114" s="408"/>
      <c r="G114" s="265">
        <v>44326</v>
      </c>
      <c r="H114" s="265">
        <v>44327</v>
      </c>
      <c r="I114" s="265">
        <v>44328</v>
      </c>
      <c r="J114" s="265">
        <v>44329</v>
      </c>
      <c r="K114" s="265">
        <v>44330</v>
      </c>
      <c r="L114" s="265">
        <v>44331</v>
      </c>
      <c r="M114" s="264" t="s">
        <v>266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96" customHeight="1">
      <c r="A115" s="409">
        <v>12</v>
      </c>
      <c r="B115" s="382" t="s">
        <v>247</v>
      </c>
      <c r="C115" s="384" t="s">
        <v>34</v>
      </c>
      <c r="D115" s="269" t="s">
        <v>248</v>
      </c>
      <c r="E115" s="270" t="s">
        <v>35</v>
      </c>
      <c r="F115" s="271" t="s">
        <v>249</v>
      </c>
      <c r="G115" s="386"/>
      <c r="H115" s="386"/>
      <c r="I115" s="386"/>
      <c r="J115" s="386"/>
      <c r="K115" s="272"/>
      <c r="L115" s="387"/>
      <c r="M115" s="38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30.75" customHeight="1">
      <c r="A116" s="410"/>
      <c r="B116" s="383"/>
      <c r="C116" s="385"/>
      <c r="D116" s="273" t="s">
        <v>250</v>
      </c>
      <c r="E116" s="274" t="s">
        <v>251</v>
      </c>
      <c r="F116" s="275" t="s">
        <v>252</v>
      </c>
      <c r="G116" s="385"/>
      <c r="H116" s="385"/>
      <c r="I116" s="385"/>
      <c r="J116" s="385"/>
      <c r="K116" s="276" t="s">
        <v>253</v>
      </c>
      <c r="L116" s="385"/>
      <c r="M116" s="38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90" customHeight="1">
      <c r="A117" s="410"/>
      <c r="B117" s="382" t="s">
        <v>281</v>
      </c>
      <c r="C117" s="384" t="s">
        <v>282</v>
      </c>
      <c r="D117" s="269" t="s">
        <v>254</v>
      </c>
      <c r="E117" s="278" t="s">
        <v>261</v>
      </c>
      <c r="F117" s="271" t="s">
        <v>249</v>
      </c>
      <c r="G117" s="386"/>
      <c r="H117" s="386"/>
      <c r="I117" s="386"/>
      <c r="J117" s="386"/>
      <c r="K117" s="386"/>
      <c r="L117" s="272"/>
      <c r="M117" s="38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30.75" customHeight="1">
      <c r="A118" s="411"/>
      <c r="B118" s="383"/>
      <c r="C118" s="385"/>
      <c r="D118" s="273" t="s">
        <v>250</v>
      </c>
      <c r="E118" s="274" t="s">
        <v>283</v>
      </c>
      <c r="F118" s="275" t="s">
        <v>252</v>
      </c>
      <c r="G118" s="385"/>
      <c r="H118" s="385"/>
      <c r="I118" s="385"/>
      <c r="J118" s="385"/>
      <c r="K118" s="385"/>
      <c r="L118" s="276" t="s">
        <v>263</v>
      </c>
      <c r="M118" s="38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85.5" customHeight="1">
      <c r="A119" s="284"/>
      <c r="B119" s="285"/>
      <c r="C119" s="285"/>
      <c r="D119" s="286"/>
      <c r="E119" s="286"/>
      <c r="F119" s="286"/>
      <c r="G119" s="287"/>
      <c r="H119" s="287"/>
      <c r="I119" s="287"/>
      <c r="J119" s="287"/>
      <c r="K119" s="287"/>
      <c r="L119" s="287"/>
      <c r="M119" s="28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60" customHeight="1">
      <c r="A120" s="412" t="s">
        <v>292</v>
      </c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56.25" customHeight="1">
      <c r="A121" s="398" t="s">
        <v>293</v>
      </c>
      <c r="B121" s="399"/>
      <c r="C121" s="399"/>
      <c r="D121" s="399"/>
      <c r="E121" s="400"/>
      <c r="F121" s="291"/>
      <c r="G121" s="401" t="s">
        <v>241</v>
      </c>
      <c r="H121" s="402"/>
      <c r="I121" s="259" t="s">
        <v>242</v>
      </c>
      <c r="J121" s="401" t="s">
        <v>243</v>
      </c>
      <c r="K121" s="402"/>
      <c r="L121" s="259" t="s">
        <v>244</v>
      </c>
      <c r="M121" s="29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30.75" customHeight="1">
      <c r="A122" s="262" t="s">
        <v>245</v>
      </c>
      <c r="B122" s="263" t="s">
        <v>12</v>
      </c>
      <c r="C122" s="264" t="s">
        <v>15</v>
      </c>
      <c r="D122" s="406" t="s">
        <v>14</v>
      </c>
      <c r="E122" s="407"/>
      <c r="F122" s="408"/>
      <c r="G122" s="265">
        <v>44333</v>
      </c>
      <c r="H122" s="265">
        <v>44334</v>
      </c>
      <c r="I122" s="265">
        <v>44335</v>
      </c>
      <c r="J122" s="265">
        <v>44336</v>
      </c>
      <c r="K122" s="265">
        <v>44337</v>
      </c>
      <c r="L122" s="265">
        <v>44338</v>
      </c>
      <c r="M122" s="264" t="s">
        <v>266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4.5" customHeight="1">
      <c r="A123" s="409">
        <v>13</v>
      </c>
      <c r="B123" s="382" t="s">
        <v>247</v>
      </c>
      <c r="C123" s="384" t="s">
        <v>34</v>
      </c>
      <c r="D123" s="269" t="s">
        <v>248</v>
      </c>
      <c r="E123" s="270" t="s">
        <v>35</v>
      </c>
      <c r="F123" s="271" t="s">
        <v>249</v>
      </c>
      <c r="G123" s="386"/>
      <c r="H123" s="386"/>
      <c r="I123" s="386"/>
      <c r="J123" s="386"/>
      <c r="K123" s="272"/>
      <c r="L123" s="387"/>
      <c r="M123" s="38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30.75" customHeight="1">
      <c r="A124" s="410"/>
      <c r="B124" s="383"/>
      <c r="C124" s="385"/>
      <c r="D124" s="273" t="s">
        <v>250</v>
      </c>
      <c r="E124" s="274" t="s">
        <v>251</v>
      </c>
      <c r="F124" s="275" t="s">
        <v>252</v>
      </c>
      <c r="G124" s="385"/>
      <c r="H124" s="385"/>
      <c r="I124" s="385"/>
      <c r="J124" s="385"/>
      <c r="K124" s="276" t="s">
        <v>253</v>
      </c>
      <c r="L124" s="385"/>
      <c r="M124" s="38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32" customHeight="1">
      <c r="A125" s="410"/>
      <c r="B125" s="382" t="s">
        <v>294</v>
      </c>
      <c r="C125" s="384" t="s">
        <v>34</v>
      </c>
      <c r="D125" s="269" t="s">
        <v>248</v>
      </c>
      <c r="E125" s="270" t="s">
        <v>35</v>
      </c>
      <c r="F125" s="271" t="s">
        <v>249</v>
      </c>
      <c r="G125" s="293"/>
      <c r="H125" s="293"/>
      <c r="I125" s="293"/>
      <c r="J125" s="293"/>
      <c r="K125" s="293"/>
      <c r="L125" s="387"/>
      <c r="M125" s="38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30.75" customHeight="1">
      <c r="A126" s="410"/>
      <c r="B126" s="383"/>
      <c r="C126" s="385"/>
      <c r="D126" s="273" t="s">
        <v>250</v>
      </c>
      <c r="E126" s="274" t="s">
        <v>121</v>
      </c>
      <c r="F126" s="275" t="s">
        <v>252</v>
      </c>
      <c r="G126" s="276" t="s">
        <v>295</v>
      </c>
      <c r="H126" s="276" t="s">
        <v>295</v>
      </c>
      <c r="I126" s="276" t="s">
        <v>295</v>
      </c>
      <c r="J126" s="276" t="s">
        <v>295</v>
      </c>
      <c r="K126" s="276" t="s">
        <v>295</v>
      </c>
      <c r="L126" s="385"/>
      <c r="M126" s="38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0" customHeight="1">
      <c r="A127" s="410"/>
      <c r="B127" s="418" t="s">
        <v>281</v>
      </c>
      <c r="C127" s="420" t="s">
        <v>282</v>
      </c>
      <c r="D127" s="269" t="s">
        <v>254</v>
      </c>
      <c r="E127" s="270" t="s">
        <v>35</v>
      </c>
      <c r="F127" s="271" t="s">
        <v>249</v>
      </c>
      <c r="G127" s="293"/>
      <c r="H127" s="293"/>
      <c r="I127" s="293"/>
      <c r="J127" s="293"/>
      <c r="K127" s="293"/>
      <c r="L127" s="387"/>
      <c r="M127" s="41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41.25" customHeight="1">
      <c r="A128" s="410"/>
      <c r="B128" s="419"/>
      <c r="C128" s="421"/>
      <c r="D128" s="273" t="s">
        <v>250</v>
      </c>
      <c r="E128" s="274" t="s">
        <v>296</v>
      </c>
      <c r="F128" s="275" t="s">
        <v>252</v>
      </c>
      <c r="G128" s="276" t="s">
        <v>297</v>
      </c>
      <c r="H128" s="276" t="s">
        <v>297</v>
      </c>
      <c r="I128" s="293"/>
      <c r="J128" s="276" t="s">
        <v>297</v>
      </c>
      <c r="K128" s="276" t="s">
        <v>297</v>
      </c>
      <c r="L128" s="385"/>
      <c r="M128" s="41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05" customHeight="1">
      <c r="A129" s="410"/>
      <c r="B129" s="417" t="s">
        <v>294</v>
      </c>
      <c r="C129" s="384" t="s">
        <v>34</v>
      </c>
      <c r="D129" s="269" t="s">
        <v>248</v>
      </c>
      <c r="E129" s="278" t="s">
        <v>261</v>
      </c>
      <c r="F129" s="271" t="s">
        <v>249</v>
      </c>
      <c r="G129" s="413"/>
      <c r="H129" s="413"/>
      <c r="I129" s="413"/>
      <c r="J129" s="413"/>
      <c r="K129" s="413"/>
      <c r="L129" s="294"/>
      <c r="M129" s="41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38.25" customHeight="1">
      <c r="A130" s="411"/>
      <c r="B130" s="383"/>
      <c r="C130" s="385"/>
      <c r="D130" s="273" t="s">
        <v>250</v>
      </c>
      <c r="E130" s="274" t="s">
        <v>298</v>
      </c>
      <c r="F130" s="275" t="s">
        <v>252</v>
      </c>
      <c r="G130" s="414"/>
      <c r="H130" s="414"/>
      <c r="I130" s="414"/>
      <c r="J130" s="414"/>
      <c r="K130" s="414"/>
      <c r="L130" s="276" t="s">
        <v>263</v>
      </c>
      <c r="M130" s="41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86.25" customHeight="1">
      <c r="A131" s="284"/>
      <c r="B131" s="285"/>
      <c r="C131" s="285"/>
      <c r="D131" s="286"/>
      <c r="E131" s="286"/>
      <c r="F131" s="286"/>
      <c r="G131" s="287"/>
      <c r="H131" s="287"/>
      <c r="I131" s="287"/>
      <c r="J131" s="287"/>
      <c r="K131" s="287"/>
      <c r="L131" s="287"/>
      <c r="M131" s="28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59.25" customHeight="1">
      <c r="A132" s="412" t="s">
        <v>299</v>
      </c>
      <c r="B132" s="301"/>
      <c r="C132" s="301"/>
      <c r="D132" s="301"/>
      <c r="E132" s="301"/>
      <c r="F132" s="301"/>
      <c r="G132" s="301"/>
      <c r="H132" s="301"/>
      <c r="I132" s="301"/>
      <c r="J132" s="301"/>
      <c r="K132" s="301"/>
      <c r="L132" s="301"/>
      <c r="M132" s="30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63" customHeight="1">
      <c r="A133" s="398" t="s">
        <v>300</v>
      </c>
      <c r="B133" s="399"/>
      <c r="C133" s="399"/>
      <c r="D133" s="399"/>
      <c r="E133" s="400"/>
      <c r="F133" s="259"/>
      <c r="G133" s="401" t="s">
        <v>241</v>
      </c>
      <c r="H133" s="402"/>
      <c r="I133" s="259" t="s">
        <v>242</v>
      </c>
      <c r="J133" s="401" t="s">
        <v>243</v>
      </c>
      <c r="K133" s="402"/>
      <c r="L133" s="259" t="s">
        <v>244</v>
      </c>
      <c r="M133" s="29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30.75" customHeight="1">
      <c r="A134" s="263" t="s">
        <v>245</v>
      </c>
      <c r="B134" s="263" t="s">
        <v>12</v>
      </c>
      <c r="C134" s="264" t="s">
        <v>15</v>
      </c>
      <c r="D134" s="406" t="s">
        <v>14</v>
      </c>
      <c r="E134" s="407"/>
      <c r="F134" s="408"/>
      <c r="G134" s="265">
        <v>44340</v>
      </c>
      <c r="H134" s="265">
        <v>44341</v>
      </c>
      <c r="I134" s="265">
        <v>44342</v>
      </c>
      <c r="J134" s="265">
        <v>44343</v>
      </c>
      <c r="K134" s="265">
        <v>44344</v>
      </c>
      <c r="L134" s="265">
        <v>44345</v>
      </c>
      <c r="M134" s="264" t="s">
        <v>266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96.75" customHeight="1">
      <c r="A135" s="409">
        <v>14</v>
      </c>
      <c r="B135" s="382" t="s">
        <v>247</v>
      </c>
      <c r="C135" s="384" t="s">
        <v>34</v>
      </c>
      <c r="D135" s="269" t="s">
        <v>248</v>
      </c>
      <c r="E135" s="270" t="s">
        <v>35</v>
      </c>
      <c r="F135" s="271" t="s">
        <v>249</v>
      </c>
      <c r="G135" s="386"/>
      <c r="H135" s="386"/>
      <c r="I135" s="386"/>
      <c r="J135" s="386"/>
      <c r="K135" s="272"/>
      <c r="L135" s="387"/>
      <c r="M135" s="38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30.75" customHeight="1">
      <c r="A136" s="410"/>
      <c r="B136" s="383"/>
      <c r="C136" s="385"/>
      <c r="D136" s="273" t="s">
        <v>250</v>
      </c>
      <c r="E136" s="274" t="s">
        <v>251</v>
      </c>
      <c r="F136" s="275" t="s">
        <v>252</v>
      </c>
      <c r="G136" s="385"/>
      <c r="H136" s="385"/>
      <c r="I136" s="385"/>
      <c r="J136" s="385"/>
      <c r="K136" s="276" t="s">
        <v>253</v>
      </c>
      <c r="L136" s="385"/>
      <c r="M136" s="38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05.75" customHeight="1">
      <c r="A137" s="410"/>
      <c r="B137" s="382" t="s">
        <v>294</v>
      </c>
      <c r="C137" s="384" t="s">
        <v>34</v>
      </c>
      <c r="D137" s="269" t="s">
        <v>248</v>
      </c>
      <c r="E137" s="270" t="s">
        <v>35</v>
      </c>
      <c r="F137" s="271" t="s">
        <v>249</v>
      </c>
      <c r="G137" s="293"/>
      <c r="H137" s="293"/>
      <c r="I137" s="293"/>
      <c r="J137" s="293"/>
      <c r="K137" s="293"/>
      <c r="L137" s="387"/>
      <c r="M137" s="38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30.75" customHeight="1">
      <c r="A138" s="410"/>
      <c r="B138" s="383"/>
      <c r="C138" s="385"/>
      <c r="D138" s="273" t="s">
        <v>250</v>
      </c>
      <c r="E138" s="274" t="s">
        <v>121</v>
      </c>
      <c r="F138" s="275" t="s">
        <v>252</v>
      </c>
      <c r="G138" s="276" t="s">
        <v>295</v>
      </c>
      <c r="H138" s="276" t="s">
        <v>295</v>
      </c>
      <c r="I138" s="276" t="s">
        <v>295</v>
      </c>
      <c r="J138" s="276" t="s">
        <v>295</v>
      </c>
      <c r="K138" s="276" t="s">
        <v>295</v>
      </c>
      <c r="L138" s="385"/>
      <c r="M138" s="38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08" customHeight="1">
      <c r="A139" s="410"/>
      <c r="B139" s="418" t="s">
        <v>281</v>
      </c>
      <c r="C139" s="420" t="s">
        <v>282</v>
      </c>
      <c r="D139" s="269" t="s">
        <v>254</v>
      </c>
      <c r="E139" s="270" t="s">
        <v>35</v>
      </c>
      <c r="F139" s="271" t="s">
        <v>249</v>
      </c>
      <c r="G139" s="293"/>
      <c r="H139" s="293"/>
      <c r="I139" s="293"/>
      <c r="J139" s="293"/>
      <c r="K139" s="293"/>
      <c r="L139" s="387"/>
      <c r="M139" s="41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30.75" customHeight="1">
      <c r="A140" s="410"/>
      <c r="B140" s="419"/>
      <c r="C140" s="421"/>
      <c r="D140" s="273" t="s">
        <v>250</v>
      </c>
      <c r="E140" s="274" t="s">
        <v>296</v>
      </c>
      <c r="F140" s="275" t="s">
        <v>252</v>
      </c>
      <c r="G140" s="276" t="s">
        <v>297</v>
      </c>
      <c r="H140" s="276" t="s">
        <v>297</v>
      </c>
      <c r="I140" s="293"/>
      <c r="J140" s="276" t="s">
        <v>297</v>
      </c>
      <c r="K140" s="276" t="s">
        <v>297</v>
      </c>
      <c r="L140" s="385"/>
      <c r="M140" s="416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10.25" customHeight="1">
      <c r="A141" s="410"/>
      <c r="B141" s="417" t="s">
        <v>294</v>
      </c>
      <c r="C141" s="384" t="s">
        <v>34</v>
      </c>
      <c r="D141" s="269" t="s">
        <v>248</v>
      </c>
      <c r="E141" s="278" t="s">
        <v>261</v>
      </c>
      <c r="F141" s="271" t="s">
        <v>249</v>
      </c>
      <c r="G141" s="413"/>
      <c r="H141" s="413"/>
      <c r="I141" s="413"/>
      <c r="J141" s="413"/>
      <c r="K141" s="413"/>
      <c r="L141" s="294"/>
      <c r="M141" s="41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30.75" customHeight="1">
      <c r="A142" s="411"/>
      <c r="B142" s="383"/>
      <c r="C142" s="385"/>
      <c r="D142" s="273" t="s">
        <v>250</v>
      </c>
      <c r="E142" s="274" t="s">
        <v>298</v>
      </c>
      <c r="F142" s="275" t="s">
        <v>252</v>
      </c>
      <c r="G142" s="414"/>
      <c r="H142" s="414"/>
      <c r="I142" s="414"/>
      <c r="J142" s="414"/>
      <c r="K142" s="414"/>
      <c r="L142" s="276" t="s">
        <v>263</v>
      </c>
      <c r="M142" s="416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81"/>
      <c r="C143" s="281"/>
      <c r="D143" s="281"/>
      <c r="E143" s="281"/>
      <c r="F143" s="281"/>
      <c r="G143" s="281"/>
      <c r="H143" s="281"/>
      <c r="I143" s="281"/>
      <c r="J143" s="281"/>
      <c r="K143" s="281"/>
      <c r="L143" s="281"/>
      <c r="M143" s="28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72" customHeight="1">
      <c r="A144" s="284"/>
      <c r="B144" s="285"/>
      <c r="C144" s="285"/>
      <c r="D144" s="286"/>
      <c r="E144" s="286"/>
      <c r="F144" s="286"/>
      <c r="G144" s="287"/>
      <c r="H144" s="287"/>
      <c r="I144" s="287"/>
      <c r="J144" s="287"/>
      <c r="K144" s="287"/>
      <c r="L144" s="287"/>
      <c r="M144" s="28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49.5" customHeight="1">
      <c r="A145" s="412" t="s">
        <v>301</v>
      </c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30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69" customHeight="1">
      <c r="A146" s="422" t="s">
        <v>302</v>
      </c>
      <c r="B146" s="423"/>
      <c r="C146" s="423"/>
      <c r="D146" s="423"/>
      <c r="E146" s="424"/>
      <c r="F146" s="296"/>
      <c r="G146" s="401" t="s">
        <v>241</v>
      </c>
      <c r="H146" s="402"/>
      <c r="I146" s="259" t="s">
        <v>242</v>
      </c>
      <c r="J146" s="401" t="s">
        <v>243</v>
      </c>
      <c r="K146" s="402"/>
      <c r="L146" s="259" t="s">
        <v>244</v>
      </c>
      <c r="M146" s="29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30.75" customHeight="1">
      <c r="A147" s="262" t="s">
        <v>245</v>
      </c>
      <c r="B147" s="263" t="s">
        <v>12</v>
      </c>
      <c r="C147" s="264" t="s">
        <v>15</v>
      </c>
      <c r="D147" s="406" t="s">
        <v>14</v>
      </c>
      <c r="E147" s="407"/>
      <c r="F147" s="408"/>
      <c r="G147" s="265">
        <v>44347</v>
      </c>
      <c r="H147" s="265">
        <v>44348</v>
      </c>
      <c r="I147" s="265">
        <v>44349</v>
      </c>
      <c r="J147" s="265">
        <v>44350</v>
      </c>
      <c r="K147" s="265">
        <v>44351</v>
      </c>
      <c r="L147" s="265">
        <v>44352</v>
      </c>
      <c r="M147" s="264" t="s">
        <v>266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18.5" customHeight="1">
      <c r="A148" s="409">
        <v>15</v>
      </c>
      <c r="B148" s="382" t="s">
        <v>247</v>
      </c>
      <c r="C148" s="384" t="s">
        <v>34</v>
      </c>
      <c r="D148" s="269" t="s">
        <v>248</v>
      </c>
      <c r="E148" s="270" t="s">
        <v>35</v>
      </c>
      <c r="F148" s="271" t="s">
        <v>249</v>
      </c>
      <c r="G148" s="386"/>
      <c r="H148" s="386"/>
      <c r="I148" s="386"/>
      <c r="J148" s="386"/>
      <c r="K148" s="272"/>
      <c r="L148" s="387"/>
      <c r="M148" s="38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30.75" customHeight="1">
      <c r="A149" s="410"/>
      <c r="B149" s="383"/>
      <c r="C149" s="385"/>
      <c r="D149" s="273" t="s">
        <v>250</v>
      </c>
      <c r="E149" s="274" t="s">
        <v>251</v>
      </c>
      <c r="F149" s="275" t="s">
        <v>252</v>
      </c>
      <c r="G149" s="385"/>
      <c r="H149" s="385"/>
      <c r="I149" s="385"/>
      <c r="J149" s="385"/>
      <c r="K149" s="276" t="s">
        <v>253</v>
      </c>
      <c r="L149" s="385"/>
      <c r="M149" s="38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35" customHeight="1">
      <c r="A150" s="410"/>
      <c r="B150" s="382" t="s">
        <v>294</v>
      </c>
      <c r="C150" s="384" t="s">
        <v>34</v>
      </c>
      <c r="D150" s="269" t="s">
        <v>248</v>
      </c>
      <c r="E150" s="270" t="s">
        <v>35</v>
      </c>
      <c r="F150" s="271" t="s">
        <v>249</v>
      </c>
      <c r="G150" s="293"/>
      <c r="H150" s="293"/>
      <c r="I150" s="293"/>
      <c r="J150" s="293"/>
      <c r="K150" s="293"/>
      <c r="L150" s="387"/>
      <c r="M150" s="38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30.75" customHeight="1">
      <c r="A151" s="410"/>
      <c r="B151" s="383"/>
      <c r="C151" s="385"/>
      <c r="D151" s="273" t="s">
        <v>250</v>
      </c>
      <c r="E151" s="274" t="s">
        <v>121</v>
      </c>
      <c r="F151" s="275" t="s">
        <v>252</v>
      </c>
      <c r="G151" s="276" t="s">
        <v>295</v>
      </c>
      <c r="H151" s="276" t="s">
        <v>295</v>
      </c>
      <c r="I151" s="276" t="s">
        <v>295</v>
      </c>
      <c r="J151" s="276" t="s">
        <v>295</v>
      </c>
      <c r="K151" s="276" t="s">
        <v>295</v>
      </c>
      <c r="L151" s="385"/>
      <c r="M151" s="38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08" customHeight="1">
      <c r="A152" s="410"/>
      <c r="B152" s="418" t="s">
        <v>281</v>
      </c>
      <c r="C152" s="420" t="s">
        <v>282</v>
      </c>
      <c r="D152" s="269" t="s">
        <v>254</v>
      </c>
      <c r="E152" s="270" t="s">
        <v>35</v>
      </c>
      <c r="F152" s="271" t="s">
        <v>249</v>
      </c>
      <c r="G152" s="293"/>
      <c r="H152" s="293"/>
      <c r="I152" s="293"/>
      <c r="J152" s="293"/>
      <c r="K152" s="293"/>
      <c r="L152" s="387"/>
      <c r="M152" s="41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41.25" customHeight="1">
      <c r="A153" s="410"/>
      <c r="B153" s="419"/>
      <c r="C153" s="421"/>
      <c r="D153" s="273" t="s">
        <v>250</v>
      </c>
      <c r="E153" s="274" t="s">
        <v>296</v>
      </c>
      <c r="F153" s="275" t="s">
        <v>252</v>
      </c>
      <c r="G153" s="276" t="s">
        <v>297</v>
      </c>
      <c r="H153" s="276" t="s">
        <v>297</v>
      </c>
      <c r="I153" s="293"/>
      <c r="J153" s="276" t="s">
        <v>297</v>
      </c>
      <c r="K153" s="276" t="s">
        <v>297</v>
      </c>
      <c r="L153" s="385"/>
      <c r="M153" s="416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30.5" customHeight="1">
      <c r="A154" s="410"/>
      <c r="B154" s="417" t="s">
        <v>294</v>
      </c>
      <c r="C154" s="384" t="s">
        <v>34</v>
      </c>
      <c r="D154" s="269" t="s">
        <v>248</v>
      </c>
      <c r="E154" s="278" t="s">
        <v>261</v>
      </c>
      <c r="F154" s="271" t="s">
        <v>249</v>
      </c>
      <c r="G154" s="413"/>
      <c r="H154" s="413"/>
      <c r="I154" s="413"/>
      <c r="J154" s="413"/>
      <c r="K154" s="413"/>
      <c r="L154" s="294"/>
      <c r="M154" s="41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38.25" customHeight="1">
      <c r="A155" s="411"/>
      <c r="B155" s="383"/>
      <c r="C155" s="385"/>
      <c r="D155" s="273" t="s">
        <v>250</v>
      </c>
      <c r="E155" s="274" t="s">
        <v>298</v>
      </c>
      <c r="F155" s="275" t="s">
        <v>252</v>
      </c>
      <c r="G155" s="414"/>
      <c r="H155" s="414"/>
      <c r="I155" s="414"/>
      <c r="J155" s="414"/>
      <c r="K155" s="414"/>
      <c r="L155" s="276" t="s">
        <v>263</v>
      </c>
      <c r="M155" s="416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85.5" customHeight="1">
      <c r="A156" s="284"/>
      <c r="B156" s="285"/>
      <c r="C156" s="285"/>
      <c r="D156" s="286"/>
      <c r="E156" s="286"/>
      <c r="F156" s="286"/>
      <c r="G156" s="287"/>
      <c r="H156" s="287"/>
      <c r="I156" s="287"/>
      <c r="J156" s="287"/>
      <c r="K156" s="287"/>
      <c r="L156" s="287"/>
      <c r="M156" s="28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48" customHeight="1">
      <c r="A157" s="412" t="s">
        <v>303</v>
      </c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58.5" customHeight="1">
      <c r="A158" s="422" t="s">
        <v>304</v>
      </c>
      <c r="B158" s="423"/>
      <c r="C158" s="423"/>
      <c r="D158" s="423"/>
      <c r="E158" s="424"/>
      <c r="F158" s="291"/>
      <c r="G158" s="401" t="s">
        <v>241</v>
      </c>
      <c r="H158" s="402"/>
      <c r="I158" s="259" t="s">
        <v>242</v>
      </c>
      <c r="J158" s="401" t="s">
        <v>243</v>
      </c>
      <c r="K158" s="402"/>
      <c r="L158" s="259" t="s">
        <v>244</v>
      </c>
      <c r="M158" s="29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30.75" customHeight="1">
      <c r="A159" s="263" t="s">
        <v>245</v>
      </c>
      <c r="B159" s="263" t="s">
        <v>12</v>
      </c>
      <c r="C159" s="264" t="s">
        <v>15</v>
      </c>
      <c r="D159" s="406" t="s">
        <v>14</v>
      </c>
      <c r="E159" s="407"/>
      <c r="F159" s="408"/>
      <c r="G159" s="265">
        <v>44354</v>
      </c>
      <c r="H159" s="265">
        <v>44355</v>
      </c>
      <c r="I159" s="265">
        <v>44356</v>
      </c>
      <c r="J159" s="265">
        <v>44357</v>
      </c>
      <c r="K159" s="265">
        <v>44358</v>
      </c>
      <c r="L159" s="265">
        <v>44359</v>
      </c>
      <c r="M159" s="264" t="s">
        <v>266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98.25" customHeight="1">
      <c r="A160" s="409">
        <v>16</v>
      </c>
      <c r="B160" s="382" t="s">
        <v>247</v>
      </c>
      <c r="C160" s="384" t="s">
        <v>34</v>
      </c>
      <c r="D160" s="269" t="s">
        <v>248</v>
      </c>
      <c r="E160" s="270" t="s">
        <v>35</v>
      </c>
      <c r="F160" s="271" t="s">
        <v>249</v>
      </c>
      <c r="G160" s="386"/>
      <c r="H160" s="386"/>
      <c r="I160" s="386"/>
      <c r="J160" s="386"/>
      <c r="K160" s="272"/>
      <c r="L160" s="387"/>
      <c r="M160" s="38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30.75" customHeight="1">
      <c r="A161" s="410"/>
      <c r="B161" s="383"/>
      <c r="C161" s="385"/>
      <c r="D161" s="273" t="s">
        <v>250</v>
      </c>
      <c r="E161" s="274" t="s">
        <v>251</v>
      </c>
      <c r="F161" s="275" t="s">
        <v>252</v>
      </c>
      <c r="G161" s="385"/>
      <c r="H161" s="385"/>
      <c r="I161" s="385"/>
      <c r="J161" s="385"/>
      <c r="K161" s="276" t="s">
        <v>253</v>
      </c>
      <c r="L161" s="385"/>
      <c r="M161" s="38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96" customHeight="1">
      <c r="A162" s="410"/>
      <c r="B162" s="382" t="s">
        <v>294</v>
      </c>
      <c r="C162" s="384" t="s">
        <v>34</v>
      </c>
      <c r="D162" s="269" t="s">
        <v>248</v>
      </c>
      <c r="E162" s="270" t="s">
        <v>35</v>
      </c>
      <c r="F162" s="271" t="s">
        <v>249</v>
      </c>
      <c r="G162" s="293"/>
      <c r="H162" s="293"/>
      <c r="I162" s="293"/>
      <c r="J162" s="293"/>
      <c r="K162" s="293"/>
      <c r="L162" s="387"/>
      <c r="M162" s="38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30.75" customHeight="1">
      <c r="A163" s="410"/>
      <c r="B163" s="383"/>
      <c r="C163" s="385"/>
      <c r="D163" s="273" t="s">
        <v>250</v>
      </c>
      <c r="E163" s="274" t="s">
        <v>121</v>
      </c>
      <c r="F163" s="275" t="s">
        <v>252</v>
      </c>
      <c r="G163" s="276" t="s">
        <v>295</v>
      </c>
      <c r="H163" s="276" t="s">
        <v>295</v>
      </c>
      <c r="I163" s="276" t="s">
        <v>295</v>
      </c>
      <c r="J163" s="276" t="s">
        <v>295</v>
      </c>
      <c r="K163" s="276" t="s">
        <v>295</v>
      </c>
      <c r="L163" s="385"/>
      <c r="M163" s="38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02.75" customHeight="1">
      <c r="A164" s="410"/>
      <c r="B164" s="418" t="s">
        <v>281</v>
      </c>
      <c r="C164" s="420" t="s">
        <v>282</v>
      </c>
      <c r="D164" s="269" t="s">
        <v>254</v>
      </c>
      <c r="E164" s="270" t="s">
        <v>35</v>
      </c>
      <c r="F164" s="271" t="s">
        <v>249</v>
      </c>
      <c r="G164" s="293"/>
      <c r="H164" s="293"/>
      <c r="I164" s="293"/>
      <c r="J164" s="293"/>
      <c r="K164" s="293"/>
      <c r="L164" s="387"/>
      <c r="M164" s="41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23.25" customHeight="1">
      <c r="A165" s="410"/>
      <c r="B165" s="419"/>
      <c r="C165" s="421"/>
      <c r="D165" s="273" t="s">
        <v>250</v>
      </c>
      <c r="E165" s="274" t="s">
        <v>296</v>
      </c>
      <c r="F165" s="275" t="s">
        <v>252</v>
      </c>
      <c r="G165" s="276" t="s">
        <v>297</v>
      </c>
      <c r="H165" s="276" t="s">
        <v>297</v>
      </c>
      <c r="I165" s="293"/>
      <c r="J165" s="276" t="s">
        <v>297</v>
      </c>
      <c r="K165" s="276" t="s">
        <v>297</v>
      </c>
      <c r="L165" s="385"/>
      <c r="M165" s="416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13.25" customHeight="1">
      <c r="A166" s="410"/>
      <c r="B166" s="417" t="s">
        <v>294</v>
      </c>
      <c r="C166" s="384" t="s">
        <v>34</v>
      </c>
      <c r="D166" s="269" t="s">
        <v>248</v>
      </c>
      <c r="E166" s="278" t="s">
        <v>261</v>
      </c>
      <c r="F166" s="271" t="s">
        <v>249</v>
      </c>
      <c r="G166" s="413"/>
      <c r="H166" s="413"/>
      <c r="I166" s="413"/>
      <c r="J166" s="413"/>
      <c r="K166" s="413"/>
      <c r="L166" s="294"/>
      <c r="M166" s="41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23.25" customHeight="1">
      <c r="A167" s="411"/>
      <c r="B167" s="383"/>
      <c r="C167" s="385"/>
      <c r="D167" s="273" t="s">
        <v>250</v>
      </c>
      <c r="E167" s="274" t="s">
        <v>298</v>
      </c>
      <c r="F167" s="275" t="s">
        <v>252</v>
      </c>
      <c r="G167" s="414"/>
      <c r="H167" s="414"/>
      <c r="I167" s="414"/>
      <c r="J167" s="414"/>
      <c r="K167" s="414"/>
      <c r="L167" s="276" t="s">
        <v>263</v>
      </c>
      <c r="M167" s="416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85.5" customHeight="1">
      <c r="A168" s="284"/>
      <c r="B168" s="285"/>
      <c r="C168" s="285"/>
      <c r="D168" s="286"/>
      <c r="E168" s="286"/>
      <c r="F168" s="286"/>
      <c r="G168" s="287"/>
      <c r="H168" s="287"/>
      <c r="I168" s="287"/>
      <c r="J168" s="287"/>
      <c r="K168" s="287"/>
      <c r="L168" s="287"/>
      <c r="M168" s="28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58.5" customHeight="1">
      <c r="A169" s="412" t="s">
        <v>305</v>
      </c>
      <c r="B169" s="301"/>
      <c r="C169" s="301"/>
      <c r="D169" s="301"/>
      <c r="E169" s="301"/>
      <c r="F169" s="301"/>
      <c r="G169" s="301"/>
      <c r="H169" s="301"/>
      <c r="I169" s="301"/>
      <c r="J169" s="301"/>
      <c r="K169" s="301"/>
      <c r="L169" s="301"/>
      <c r="M169" s="30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60" customHeight="1">
      <c r="A170" s="398" t="s">
        <v>306</v>
      </c>
      <c r="B170" s="399"/>
      <c r="C170" s="399"/>
      <c r="D170" s="399"/>
      <c r="E170" s="400"/>
      <c r="F170" s="289"/>
      <c r="G170" s="401" t="s">
        <v>241</v>
      </c>
      <c r="H170" s="402"/>
      <c r="I170" s="259" t="s">
        <v>242</v>
      </c>
      <c r="J170" s="401" t="s">
        <v>243</v>
      </c>
      <c r="K170" s="402"/>
      <c r="L170" s="259" t="s">
        <v>244</v>
      </c>
      <c r="M170" s="29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30.75" customHeight="1">
      <c r="A171" s="263" t="s">
        <v>245</v>
      </c>
      <c r="B171" s="263" t="s">
        <v>12</v>
      </c>
      <c r="C171" s="264" t="s">
        <v>15</v>
      </c>
      <c r="D171" s="406" t="s">
        <v>14</v>
      </c>
      <c r="E171" s="407"/>
      <c r="F171" s="408"/>
      <c r="G171" s="265">
        <v>44361</v>
      </c>
      <c r="H171" s="265">
        <v>44362</v>
      </c>
      <c r="I171" s="265">
        <v>44363</v>
      </c>
      <c r="J171" s="265">
        <v>44364</v>
      </c>
      <c r="K171" s="265">
        <v>44365</v>
      </c>
      <c r="L171" s="265">
        <v>44366</v>
      </c>
      <c r="M171" s="264" t="s">
        <v>266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96.75" customHeight="1">
      <c r="A172" s="409">
        <v>17</v>
      </c>
      <c r="B172" s="382" t="s">
        <v>247</v>
      </c>
      <c r="C172" s="384" t="s">
        <v>34</v>
      </c>
      <c r="D172" s="269" t="s">
        <v>248</v>
      </c>
      <c r="E172" s="270" t="s">
        <v>35</v>
      </c>
      <c r="F172" s="271" t="s">
        <v>249</v>
      </c>
      <c r="G172" s="386"/>
      <c r="H172" s="386"/>
      <c r="I172" s="386"/>
      <c r="J172" s="386"/>
      <c r="K172" s="272"/>
      <c r="L172" s="387"/>
      <c r="M172" s="38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30.75" customHeight="1">
      <c r="A173" s="410"/>
      <c r="B173" s="383"/>
      <c r="C173" s="385"/>
      <c r="D173" s="273" t="s">
        <v>250</v>
      </c>
      <c r="E173" s="274" t="s">
        <v>251</v>
      </c>
      <c r="F173" s="275" t="s">
        <v>252</v>
      </c>
      <c r="G173" s="385"/>
      <c r="H173" s="385"/>
      <c r="I173" s="385"/>
      <c r="J173" s="385"/>
      <c r="K173" s="276" t="s">
        <v>253</v>
      </c>
      <c r="L173" s="385"/>
      <c r="M173" s="38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18.5" customHeight="1">
      <c r="A174" s="410"/>
      <c r="B174" s="382" t="s">
        <v>294</v>
      </c>
      <c r="C174" s="384" t="s">
        <v>34</v>
      </c>
      <c r="D174" s="269" t="s">
        <v>248</v>
      </c>
      <c r="E174" s="270" t="s">
        <v>35</v>
      </c>
      <c r="F174" s="271" t="s">
        <v>249</v>
      </c>
      <c r="G174" s="293"/>
      <c r="H174" s="293"/>
      <c r="I174" s="293"/>
      <c r="J174" s="293"/>
      <c r="K174" s="293"/>
      <c r="L174" s="387"/>
      <c r="M174" s="38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30.75" customHeight="1">
      <c r="A175" s="410"/>
      <c r="B175" s="383"/>
      <c r="C175" s="385"/>
      <c r="D175" s="273" t="s">
        <v>250</v>
      </c>
      <c r="E175" s="274" t="s">
        <v>121</v>
      </c>
      <c r="F175" s="275" t="s">
        <v>252</v>
      </c>
      <c r="G175" s="276" t="s">
        <v>295</v>
      </c>
      <c r="H175" s="276" t="s">
        <v>295</v>
      </c>
      <c r="I175" s="276" t="s">
        <v>295</v>
      </c>
      <c r="J175" s="276" t="s">
        <v>295</v>
      </c>
      <c r="K175" s="276" t="s">
        <v>295</v>
      </c>
      <c r="L175" s="385"/>
      <c r="M175" s="38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0" customHeight="1">
      <c r="A176" s="410"/>
      <c r="B176" s="418" t="s">
        <v>281</v>
      </c>
      <c r="C176" s="420" t="s">
        <v>282</v>
      </c>
      <c r="D176" s="269" t="s">
        <v>254</v>
      </c>
      <c r="E176" s="270" t="s">
        <v>35</v>
      </c>
      <c r="F176" s="271" t="s">
        <v>249</v>
      </c>
      <c r="G176" s="293"/>
      <c r="H176" s="293"/>
      <c r="I176" s="293"/>
      <c r="J176" s="293"/>
      <c r="K176" s="293"/>
      <c r="L176" s="387"/>
      <c r="M176" s="41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30.75" customHeight="1">
      <c r="A177" s="410"/>
      <c r="B177" s="419"/>
      <c r="C177" s="421"/>
      <c r="D177" s="273" t="s">
        <v>250</v>
      </c>
      <c r="E177" s="274" t="s">
        <v>296</v>
      </c>
      <c r="F177" s="275" t="s">
        <v>252</v>
      </c>
      <c r="G177" s="276" t="s">
        <v>297</v>
      </c>
      <c r="H177" s="276" t="s">
        <v>297</v>
      </c>
      <c r="I177" s="293"/>
      <c r="J177" s="276" t="s">
        <v>297</v>
      </c>
      <c r="K177" s="276" t="s">
        <v>297</v>
      </c>
      <c r="L177" s="385"/>
      <c r="M177" s="416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85.5" customHeight="1">
      <c r="A178" s="410"/>
      <c r="B178" s="417" t="s">
        <v>294</v>
      </c>
      <c r="C178" s="384" t="s">
        <v>34</v>
      </c>
      <c r="D178" s="269" t="s">
        <v>248</v>
      </c>
      <c r="E178" s="278" t="s">
        <v>261</v>
      </c>
      <c r="F178" s="271" t="s">
        <v>249</v>
      </c>
      <c r="G178" s="413"/>
      <c r="H178" s="413"/>
      <c r="I178" s="413"/>
      <c r="J178" s="413"/>
      <c r="K178" s="413"/>
      <c r="L178" s="294"/>
      <c r="M178" s="41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23.25" customHeight="1">
      <c r="A179" s="411"/>
      <c r="B179" s="383"/>
      <c r="C179" s="385"/>
      <c r="D179" s="273" t="s">
        <v>250</v>
      </c>
      <c r="E179" s="274" t="s">
        <v>298</v>
      </c>
      <c r="F179" s="275" t="s">
        <v>252</v>
      </c>
      <c r="G179" s="414"/>
      <c r="H179" s="414"/>
      <c r="I179" s="414"/>
      <c r="J179" s="414"/>
      <c r="K179" s="414"/>
      <c r="L179" s="276" t="s">
        <v>263</v>
      </c>
      <c r="M179" s="416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52.5" customHeight="1">
      <c r="A180" s="298"/>
      <c r="B180" s="281"/>
      <c r="C180" s="281"/>
      <c r="D180" s="281"/>
      <c r="E180" s="281"/>
      <c r="F180" s="299"/>
      <c r="G180" s="281"/>
      <c r="H180" s="281"/>
      <c r="I180" s="426"/>
      <c r="J180" s="321"/>
      <c r="K180" s="427"/>
      <c r="L180" s="281"/>
      <c r="M180" s="28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49.5" customHeight="1">
      <c r="A181" s="412" t="s">
        <v>307</v>
      </c>
      <c r="B181" s="301"/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  <c r="M181" s="30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45.75" customHeight="1">
      <c r="A182" s="398" t="s">
        <v>308</v>
      </c>
      <c r="B182" s="399"/>
      <c r="C182" s="399"/>
      <c r="D182" s="399"/>
      <c r="E182" s="400"/>
      <c r="F182" s="289"/>
      <c r="G182" s="401" t="s">
        <v>241</v>
      </c>
      <c r="H182" s="402"/>
      <c r="I182" s="259" t="s">
        <v>242</v>
      </c>
      <c r="J182" s="401" t="s">
        <v>243</v>
      </c>
      <c r="K182" s="402"/>
      <c r="L182" s="259" t="s">
        <v>244</v>
      </c>
      <c r="M182" s="29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45" customHeight="1">
      <c r="A183" s="263" t="s">
        <v>245</v>
      </c>
      <c r="B183" s="263" t="s">
        <v>12</v>
      </c>
      <c r="C183" s="264" t="s">
        <v>15</v>
      </c>
      <c r="D183" s="406" t="s">
        <v>14</v>
      </c>
      <c r="E183" s="407"/>
      <c r="F183" s="408"/>
      <c r="G183" s="265">
        <v>44368</v>
      </c>
      <c r="H183" s="265">
        <v>44369</v>
      </c>
      <c r="I183" s="265">
        <v>44370</v>
      </c>
      <c r="J183" s="265">
        <v>44371</v>
      </c>
      <c r="K183" s="265">
        <v>44372</v>
      </c>
      <c r="L183" s="265">
        <v>44373</v>
      </c>
      <c r="M183" s="264" t="s">
        <v>266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74.25" customHeight="1">
      <c r="A184" s="409">
        <v>18</v>
      </c>
      <c r="B184" s="382" t="s">
        <v>247</v>
      </c>
      <c r="C184" s="384" t="s">
        <v>34</v>
      </c>
      <c r="D184" s="269" t="s">
        <v>248</v>
      </c>
      <c r="E184" s="270" t="s">
        <v>35</v>
      </c>
      <c r="F184" s="271" t="s">
        <v>249</v>
      </c>
      <c r="G184" s="386"/>
      <c r="H184" s="386"/>
      <c r="I184" s="386"/>
      <c r="J184" s="386"/>
      <c r="K184" s="386"/>
      <c r="L184" s="386"/>
      <c r="M184" s="38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21" customHeight="1">
      <c r="A185" s="410"/>
      <c r="B185" s="383"/>
      <c r="C185" s="385"/>
      <c r="D185" s="273" t="s">
        <v>250</v>
      </c>
      <c r="E185" s="274" t="s">
        <v>251</v>
      </c>
      <c r="F185" s="275" t="s">
        <v>252</v>
      </c>
      <c r="G185" s="385"/>
      <c r="H185" s="385"/>
      <c r="I185" s="385"/>
      <c r="J185" s="385"/>
      <c r="K185" s="385"/>
      <c r="L185" s="385"/>
      <c r="M185" s="38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78.75" customHeight="1">
      <c r="A186" s="410"/>
      <c r="B186" s="382" t="s">
        <v>294</v>
      </c>
      <c r="C186" s="384" t="s">
        <v>34</v>
      </c>
      <c r="D186" s="269" t="s">
        <v>248</v>
      </c>
      <c r="E186" s="270" t="s">
        <v>35</v>
      </c>
      <c r="F186" s="271" t="s">
        <v>249</v>
      </c>
      <c r="G186" s="293"/>
      <c r="H186" s="293"/>
      <c r="I186" s="386"/>
      <c r="J186" s="386"/>
      <c r="K186" s="386"/>
      <c r="L186" s="386"/>
      <c r="M186" s="38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27.75" customHeight="1">
      <c r="A187" s="410"/>
      <c r="B187" s="383"/>
      <c r="C187" s="385"/>
      <c r="D187" s="273" t="s">
        <v>250</v>
      </c>
      <c r="E187" s="274" t="s">
        <v>121</v>
      </c>
      <c r="F187" s="275" t="s">
        <v>252</v>
      </c>
      <c r="G187" s="276" t="s">
        <v>295</v>
      </c>
      <c r="H187" s="276" t="s">
        <v>295</v>
      </c>
      <c r="I187" s="385"/>
      <c r="J187" s="385"/>
      <c r="K187" s="385"/>
      <c r="L187" s="385"/>
      <c r="M187" s="38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93" customHeight="1">
      <c r="A188" s="410"/>
      <c r="B188" s="418" t="s">
        <v>281</v>
      </c>
      <c r="C188" s="420" t="s">
        <v>282</v>
      </c>
      <c r="D188" s="269" t="s">
        <v>254</v>
      </c>
      <c r="E188" s="270" t="s">
        <v>35</v>
      </c>
      <c r="F188" s="271" t="s">
        <v>249</v>
      </c>
      <c r="G188" s="293"/>
      <c r="H188" s="293"/>
      <c r="I188" s="386"/>
      <c r="J188" s="386"/>
      <c r="K188" s="386"/>
      <c r="L188" s="386"/>
      <c r="M188" s="41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33" customHeight="1">
      <c r="A189" s="410"/>
      <c r="B189" s="419"/>
      <c r="C189" s="421"/>
      <c r="D189" s="273" t="s">
        <v>250</v>
      </c>
      <c r="E189" s="274" t="s">
        <v>296</v>
      </c>
      <c r="F189" s="275" t="s">
        <v>252</v>
      </c>
      <c r="G189" s="276" t="s">
        <v>297</v>
      </c>
      <c r="H189" s="276" t="s">
        <v>297</v>
      </c>
      <c r="I189" s="385"/>
      <c r="J189" s="385"/>
      <c r="K189" s="385"/>
      <c r="L189" s="385"/>
      <c r="M189" s="416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93.75" customHeight="1">
      <c r="A190" s="410"/>
      <c r="B190" s="417" t="s">
        <v>294</v>
      </c>
      <c r="C190" s="384" t="s">
        <v>34</v>
      </c>
      <c r="D190" s="269" t="s">
        <v>248</v>
      </c>
      <c r="E190" s="278" t="s">
        <v>261</v>
      </c>
      <c r="F190" s="271" t="s">
        <v>249</v>
      </c>
      <c r="G190" s="413"/>
      <c r="H190" s="413"/>
      <c r="I190" s="413"/>
      <c r="J190" s="413"/>
      <c r="K190" s="413"/>
      <c r="L190" s="413"/>
      <c r="M190" s="41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33.75" customHeight="1">
      <c r="A191" s="411"/>
      <c r="B191" s="383"/>
      <c r="C191" s="385"/>
      <c r="D191" s="273" t="s">
        <v>250</v>
      </c>
      <c r="E191" s="274" t="s">
        <v>298</v>
      </c>
      <c r="F191" s="275" t="s">
        <v>252</v>
      </c>
      <c r="G191" s="414"/>
      <c r="H191" s="414"/>
      <c r="I191" s="414"/>
      <c r="J191" s="414"/>
      <c r="K191" s="414"/>
      <c r="L191" s="414"/>
      <c r="M191" s="416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81"/>
      <c r="C192" s="281"/>
      <c r="D192" s="281"/>
      <c r="E192" s="281"/>
      <c r="F192" s="281"/>
      <c r="G192" s="281"/>
      <c r="H192" s="281"/>
      <c r="I192" s="281"/>
      <c r="J192" s="281"/>
      <c r="K192" s="281"/>
      <c r="L192" s="281"/>
      <c r="M192" s="28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81"/>
      <c r="C193" s="281"/>
      <c r="D193" s="281"/>
      <c r="E193" s="281"/>
      <c r="F193" s="281"/>
      <c r="G193" s="281"/>
      <c r="H193" s="281"/>
      <c r="I193" s="281"/>
      <c r="J193" s="281"/>
      <c r="K193" s="281"/>
      <c r="L193" s="281"/>
      <c r="M193" s="28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81"/>
      <c r="C194" s="281"/>
      <c r="D194" s="281"/>
      <c r="E194" s="281"/>
      <c r="F194" s="281"/>
      <c r="G194" s="281"/>
      <c r="H194" s="281"/>
      <c r="I194" s="281"/>
      <c r="J194" s="281"/>
      <c r="K194" s="281"/>
      <c r="L194" s="281"/>
      <c r="M194" s="28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81"/>
      <c r="C195" s="281"/>
      <c r="D195" s="281"/>
      <c r="E195" s="281"/>
      <c r="F195" s="281"/>
      <c r="G195" s="281"/>
      <c r="H195" s="281"/>
      <c r="I195" s="281"/>
      <c r="J195" s="281"/>
      <c r="K195" s="281"/>
      <c r="L195" s="281"/>
      <c r="M195" s="28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81"/>
      <c r="C196" s="281"/>
      <c r="D196" s="281"/>
      <c r="E196" s="281"/>
      <c r="F196" s="281"/>
      <c r="G196" s="281"/>
      <c r="H196" s="281"/>
      <c r="I196" s="281"/>
      <c r="J196" s="281"/>
      <c r="K196" s="281"/>
      <c r="L196" s="281"/>
      <c r="M196" s="28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81"/>
      <c r="C197" s="281"/>
      <c r="D197" s="281"/>
      <c r="E197" s="281"/>
      <c r="F197" s="281"/>
      <c r="G197" s="281"/>
      <c r="H197" s="281"/>
      <c r="I197" s="281"/>
      <c r="J197" s="281"/>
      <c r="K197" s="281"/>
      <c r="L197" s="281"/>
      <c r="M197" s="28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81"/>
      <c r="C198" s="281"/>
      <c r="D198" s="281"/>
      <c r="E198" s="281"/>
      <c r="F198" s="281"/>
      <c r="G198" s="281"/>
      <c r="H198" s="281"/>
      <c r="I198" s="281"/>
      <c r="J198" s="281"/>
      <c r="K198" s="281"/>
      <c r="L198" s="281"/>
      <c r="M198" s="28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81"/>
      <c r="C199" s="281"/>
      <c r="D199" s="281"/>
      <c r="E199" s="281"/>
      <c r="F199" s="281"/>
      <c r="G199" s="281"/>
      <c r="H199" s="281"/>
      <c r="I199" s="281"/>
      <c r="J199" s="281"/>
      <c r="K199" s="281"/>
      <c r="L199" s="281"/>
      <c r="M199" s="28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81"/>
      <c r="C200" s="281"/>
      <c r="D200" s="281"/>
      <c r="E200" s="281"/>
      <c r="F200" s="281"/>
      <c r="G200" s="281"/>
      <c r="H200" s="281"/>
      <c r="I200" s="281"/>
      <c r="J200" s="281"/>
      <c r="K200" s="281"/>
      <c r="L200" s="281"/>
      <c r="M200" s="28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81"/>
      <c r="C201" s="281"/>
      <c r="D201" s="281"/>
      <c r="E201" s="281"/>
      <c r="F201" s="281"/>
      <c r="G201" s="281"/>
      <c r="H201" s="281"/>
      <c r="I201" s="281"/>
      <c r="J201" s="281"/>
      <c r="K201" s="281"/>
      <c r="L201" s="281"/>
      <c r="M201" s="28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81"/>
      <c r="C202" s="281"/>
      <c r="D202" s="281"/>
      <c r="E202" s="281"/>
      <c r="F202" s="281"/>
      <c r="G202" s="281"/>
      <c r="H202" s="281"/>
      <c r="I202" s="281"/>
      <c r="J202" s="281"/>
      <c r="K202" s="281"/>
      <c r="L202" s="281"/>
      <c r="M202" s="28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81"/>
      <c r="C203" s="281"/>
      <c r="D203" s="281"/>
      <c r="E203" s="281"/>
      <c r="F203" s="281"/>
      <c r="G203" s="281"/>
      <c r="H203" s="281"/>
      <c r="I203" s="281"/>
      <c r="J203" s="281"/>
      <c r="K203" s="281"/>
      <c r="L203" s="281"/>
      <c r="M203" s="28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81"/>
      <c r="C204" s="281"/>
      <c r="D204" s="281"/>
      <c r="E204" s="281"/>
      <c r="F204" s="281"/>
      <c r="G204" s="281"/>
      <c r="H204" s="281"/>
      <c r="I204" s="281"/>
      <c r="J204" s="281"/>
      <c r="K204" s="281"/>
      <c r="L204" s="281"/>
      <c r="M204" s="28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81"/>
      <c r="C205" s="281"/>
      <c r="D205" s="281"/>
      <c r="E205" s="281"/>
      <c r="F205" s="281"/>
      <c r="G205" s="281"/>
      <c r="H205" s="281"/>
      <c r="I205" s="281"/>
      <c r="J205" s="281"/>
      <c r="K205" s="281"/>
      <c r="L205" s="281"/>
      <c r="M205" s="28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81"/>
      <c r="C206" s="281"/>
      <c r="D206" s="281"/>
      <c r="E206" s="281"/>
      <c r="F206" s="281"/>
      <c r="G206" s="281"/>
      <c r="H206" s="281"/>
      <c r="I206" s="281"/>
      <c r="J206" s="281"/>
      <c r="K206" s="281"/>
      <c r="L206" s="281"/>
      <c r="M206" s="28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81"/>
      <c r="C207" s="281"/>
      <c r="D207" s="281"/>
      <c r="E207" s="281"/>
      <c r="F207" s="281"/>
      <c r="G207" s="281"/>
      <c r="H207" s="281"/>
      <c r="I207" s="281"/>
      <c r="J207" s="281"/>
      <c r="K207" s="281"/>
      <c r="L207" s="281"/>
      <c r="M207" s="28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81"/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81"/>
      <c r="C210" s="281"/>
      <c r="D210" s="281"/>
      <c r="E210" s="281"/>
      <c r="F210" s="281"/>
      <c r="G210" s="281"/>
      <c r="H210" s="281"/>
      <c r="I210" s="281"/>
      <c r="J210" s="281"/>
      <c r="K210" s="281"/>
      <c r="L210" s="281"/>
      <c r="M210" s="28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81"/>
      <c r="C211" s="281"/>
      <c r="D211" s="281"/>
      <c r="E211" s="281"/>
      <c r="F211" s="281"/>
      <c r="G211" s="281"/>
      <c r="H211" s="281"/>
      <c r="I211" s="281"/>
      <c r="J211" s="281"/>
      <c r="K211" s="281"/>
      <c r="L211" s="281"/>
      <c r="M211" s="28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81"/>
      <c r="C212" s="281"/>
      <c r="D212" s="281"/>
      <c r="E212" s="281"/>
      <c r="F212" s="281"/>
      <c r="G212" s="281"/>
      <c r="H212" s="281"/>
      <c r="I212" s="281"/>
      <c r="J212" s="281"/>
      <c r="K212" s="281"/>
      <c r="L212" s="281"/>
      <c r="M212" s="28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81"/>
      <c r="C213" s="281"/>
      <c r="D213" s="281"/>
      <c r="E213" s="281"/>
      <c r="F213" s="281"/>
      <c r="G213" s="281"/>
      <c r="H213" s="281"/>
      <c r="I213" s="281"/>
      <c r="J213" s="281"/>
      <c r="K213" s="281"/>
      <c r="L213" s="281"/>
      <c r="M213" s="28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81"/>
      <c r="C214" s="281"/>
      <c r="D214" s="281"/>
      <c r="E214" s="281"/>
      <c r="F214" s="281"/>
      <c r="G214" s="281"/>
      <c r="H214" s="281"/>
      <c r="I214" s="281"/>
      <c r="J214" s="281"/>
      <c r="K214" s="281"/>
      <c r="L214" s="281"/>
      <c r="M214" s="28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81"/>
      <c r="C215" s="281"/>
      <c r="D215" s="281"/>
      <c r="E215" s="281"/>
      <c r="F215" s="281"/>
      <c r="G215" s="281"/>
      <c r="H215" s="281"/>
      <c r="I215" s="281"/>
      <c r="J215" s="281"/>
      <c r="K215" s="281"/>
      <c r="L215" s="281"/>
      <c r="M215" s="28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81"/>
      <c r="C216" s="281"/>
      <c r="D216" s="281"/>
      <c r="E216" s="281"/>
      <c r="F216" s="281"/>
      <c r="G216" s="281"/>
      <c r="H216" s="281"/>
      <c r="I216" s="281"/>
      <c r="J216" s="281"/>
      <c r="K216" s="281"/>
      <c r="L216" s="281"/>
      <c r="M216" s="28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81"/>
      <c r="C217" s="281"/>
      <c r="D217" s="281"/>
      <c r="E217" s="281"/>
      <c r="F217" s="281"/>
      <c r="G217" s="281"/>
      <c r="H217" s="281"/>
      <c r="I217" s="281"/>
      <c r="J217" s="281"/>
      <c r="K217" s="281"/>
      <c r="L217" s="281"/>
      <c r="M217" s="28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81"/>
      <c r="C218" s="281"/>
      <c r="D218" s="281"/>
      <c r="E218" s="281"/>
      <c r="F218" s="281"/>
      <c r="G218" s="281"/>
      <c r="H218" s="281"/>
      <c r="I218" s="281"/>
      <c r="J218" s="281"/>
      <c r="K218" s="281"/>
      <c r="L218" s="281"/>
      <c r="M218" s="28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81"/>
      <c r="C219" s="281"/>
      <c r="D219" s="281"/>
      <c r="E219" s="281"/>
      <c r="F219" s="281"/>
      <c r="G219" s="281"/>
      <c r="H219" s="281"/>
      <c r="I219" s="281"/>
      <c r="J219" s="281"/>
      <c r="K219" s="281"/>
      <c r="L219" s="281"/>
      <c r="M219" s="28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81"/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28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81"/>
      <c r="C221" s="281"/>
      <c r="D221" s="281"/>
      <c r="E221" s="281"/>
      <c r="F221" s="281"/>
      <c r="G221" s="281"/>
      <c r="H221" s="281"/>
      <c r="I221" s="281"/>
      <c r="J221" s="281"/>
      <c r="K221" s="281"/>
      <c r="L221" s="281"/>
      <c r="M221" s="28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81"/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  <c r="M222" s="28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81"/>
      <c r="C223" s="281"/>
      <c r="D223" s="281"/>
      <c r="E223" s="281"/>
      <c r="F223" s="281"/>
      <c r="G223" s="281"/>
      <c r="H223" s="281"/>
      <c r="I223" s="281"/>
      <c r="J223" s="281"/>
      <c r="K223" s="281"/>
      <c r="L223" s="281"/>
      <c r="M223" s="28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81"/>
      <c r="C224" s="281"/>
      <c r="D224" s="281"/>
      <c r="E224" s="281"/>
      <c r="F224" s="281"/>
      <c r="G224" s="281"/>
      <c r="H224" s="281"/>
      <c r="I224" s="281"/>
      <c r="J224" s="281"/>
      <c r="K224" s="281"/>
      <c r="L224" s="281"/>
      <c r="M224" s="28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81"/>
      <c r="C225" s="281"/>
      <c r="D225" s="281"/>
      <c r="E225" s="281"/>
      <c r="F225" s="281"/>
      <c r="G225" s="281"/>
      <c r="H225" s="281"/>
      <c r="I225" s="281"/>
      <c r="J225" s="281"/>
      <c r="K225" s="281"/>
      <c r="L225" s="281"/>
      <c r="M225" s="28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81"/>
      <c r="C226" s="281"/>
      <c r="D226" s="281"/>
      <c r="E226" s="281"/>
      <c r="F226" s="281"/>
      <c r="G226" s="281"/>
      <c r="H226" s="281"/>
      <c r="I226" s="281"/>
      <c r="J226" s="281"/>
      <c r="K226" s="281"/>
      <c r="L226" s="281"/>
      <c r="M226" s="28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81"/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28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81"/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81"/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28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81"/>
      <c r="C230" s="281"/>
      <c r="D230" s="281"/>
      <c r="E230" s="281"/>
      <c r="F230" s="281"/>
      <c r="G230" s="281"/>
      <c r="H230" s="281"/>
      <c r="I230" s="281"/>
      <c r="J230" s="281"/>
      <c r="K230" s="281"/>
      <c r="L230" s="281"/>
      <c r="M230" s="28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81"/>
      <c r="C231" s="281"/>
      <c r="D231" s="281"/>
      <c r="E231" s="281"/>
      <c r="F231" s="281"/>
      <c r="G231" s="281"/>
      <c r="H231" s="281"/>
      <c r="I231" s="281"/>
      <c r="J231" s="281"/>
      <c r="K231" s="281"/>
      <c r="L231" s="281"/>
      <c r="M231" s="28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81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81"/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81"/>
      <c r="C234" s="281"/>
      <c r="D234" s="281"/>
      <c r="E234" s="281"/>
      <c r="F234" s="281"/>
      <c r="G234" s="281"/>
      <c r="H234" s="281"/>
      <c r="I234" s="281"/>
      <c r="J234" s="281"/>
      <c r="K234" s="281"/>
      <c r="L234" s="281"/>
      <c r="M234" s="28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81"/>
      <c r="C235" s="281"/>
      <c r="D235" s="281"/>
      <c r="E235" s="281"/>
      <c r="F235" s="281"/>
      <c r="G235" s="281"/>
      <c r="H235" s="281"/>
      <c r="I235" s="281"/>
      <c r="J235" s="281"/>
      <c r="K235" s="281"/>
      <c r="L235" s="281"/>
      <c r="M235" s="28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81"/>
      <c r="C236" s="281"/>
      <c r="D236" s="281"/>
      <c r="E236" s="281"/>
      <c r="F236" s="281"/>
      <c r="G236" s="281"/>
      <c r="H236" s="281"/>
      <c r="I236" s="281"/>
      <c r="J236" s="281"/>
      <c r="K236" s="281"/>
      <c r="L236" s="281"/>
      <c r="M236" s="28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81"/>
      <c r="C237" s="281"/>
      <c r="D237" s="281"/>
      <c r="E237" s="281"/>
      <c r="F237" s="281"/>
      <c r="G237" s="281"/>
      <c r="H237" s="281"/>
      <c r="I237" s="281"/>
      <c r="J237" s="281"/>
      <c r="K237" s="281"/>
      <c r="L237" s="281"/>
      <c r="M237" s="28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81"/>
      <c r="C238" s="281"/>
      <c r="D238" s="281"/>
      <c r="E238" s="281"/>
      <c r="F238" s="281"/>
      <c r="G238" s="281"/>
      <c r="H238" s="281"/>
      <c r="I238" s="281"/>
      <c r="J238" s="281"/>
      <c r="K238" s="281"/>
      <c r="L238" s="281"/>
      <c r="M238" s="28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81"/>
      <c r="C239" s="281"/>
      <c r="D239" s="281"/>
      <c r="E239" s="281"/>
      <c r="F239" s="281"/>
      <c r="G239" s="281"/>
      <c r="H239" s="281"/>
      <c r="I239" s="281"/>
      <c r="J239" s="281"/>
      <c r="K239" s="281"/>
      <c r="L239" s="281"/>
      <c r="M239" s="28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81"/>
      <c r="C240" s="281"/>
      <c r="D240" s="281"/>
      <c r="E240" s="281"/>
      <c r="F240" s="281"/>
      <c r="G240" s="281"/>
      <c r="H240" s="281"/>
      <c r="I240" s="281"/>
      <c r="J240" s="281"/>
      <c r="K240" s="281"/>
      <c r="L240" s="281"/>
      <c r="M240" s="28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81"/>
      <c r="C241" s="281"/>
      <c r="D241" s="281"/>
      <c r="E241" s="281"/>
      <c r="F241" s="281"/>
      <c r="G241" s="281"/>
      <c r="H241" s="281"/>
      <c r="I241" s="281"/>
      <c r="J241" s="281"/>
      <c r="K241" s="281"/>
      <c r="L241" s="281"/>
      <c r="M241" s="28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81"/>
      <c r="C242" s="281"/>
      <c r="D242" s="281"/>
      <c r="E242" s="281"/>
      <c r="F242" s="281"/>
      <c r="G242" s="281"/>
      <c r="H242" s="281"/>
      <c r="I242" s="281"/>
      <c r="J242" s="281"/>
      <c r="K242" s="281"/>
      <c r="L242" s="281"/>
      <c r="M242" s="28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81"/>
      <c r="C243" s="281"/>
      <c r="D243" s="281"/>
      <c r="E243" s="281"/>
      <c r="F243" s="281"/>
      <c r="G243" s="281"/>
      <c r="H243" s="281"/>
      <c r="I243" s="281"/>
      <c r="J243" s="281"/>
      <c r="K243" s="281"/>
      <c r="L243" s="281"/>
      <c r="M243" s="28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81"/>
      <c r="C244" s="281"/>
      <c r="D244" s="281"/>
      <c r="E244" s="281"/>
      <c r="F244" s="281"/>
      <c r="G244" s="281"/>
      <c r="H244" s="281"/>
      <c r="I244" s="281"/>
      <c r="J244" s="281"/>
      <c r="K244" s="281"/>
      <c r="L244" s="281"/>
      <c r="M244" s="28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81"/>
      <c r="C245" s="281"/>
      <c r="D245" s="281"/>
      <c r="E245" s="281"/>
      <c r="F245" s="281"/>
      <c r="G245" s="281"/>
      <c r="H245" s="281"/>
      <c r="I245" s="281"/>
      <c r="J245" s="281"/>
      <c r="K245" s="281"/>
      <c r="L245" s="281"/>
      <c r="M245" s="28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81"/>
      <c r="C246" s="281"/>
      <c r="D246" s="281"/>
      <c r="E246" s="281"/>
      <c r="F246" s="281"/>
      <c r="G246" s="281"/>
      <c r="H246" s="281"/>
      <c r="I246" s="281"/>
      <c r="J246" s="281"/>
      <c r="K246" s="281"/>
      <c r="L246" s="281"/>
      <c r="M246" s="28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81"/>
      <c r="C247" s="281"/>
      <c r="D247" s="281"/>
      <c r="E247" s="281"/>
      <c r="F247" s="281"/>
      <c r="G247" s="281"/>
      <c r="H247" s="281"/>
      <c r="I247" s="281"/>
      <c r="J247" s="281"/>
      <c r="K247" s="281"/>
      <c r="L247" s="281"/>
      <c r="M247" s="28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81"/>
      <c r="C248" s="281"/>
      <c r="D248" s="281"/>
      <c r="E248" s="281"/>
      <c r="F248" s="281"/>
      <c r="G248" s="281"/>
      <c r="H248" s="281"/>
      <c r="I248" s="281"/>
      <c r="J248" s="281"/>
      <c r="K248" s="281"/>
      <c r="L248" s="281"/>
      <c r="M248" s="28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81"/>
      <c r="C249" s="281"/>
      <c r="D249" s="281"/>
      <c r="E249" s="281"/>
      <c r="F249" s="281"/>
      <c r="G249" s="281"/>
      <c r="H249" s="281"/>
      <c r="I249" s="281"/>
      <c r="J249" s="281"/>
      <c r="K249" s="281"/>
      <c r="L249" s="281"/>
      <c r="M249" s="28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81"/>
      <c r="C250" s="281"/>
      <c r="D250" s="281"/>
      <c r="E250" s="281"/>
      <c r="F250" s="281"/>
      <c r="G250" s="281"/>
      <c r="H250" s="281"/>
      <c r="I250" s="281"/>
      <c r="J250" s="281"/>
      <c r="K250" s="281"/>
      <c r="L250" s="281"/>
      <c r="M250" s="28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81"/>
      <c r="C251" s="281"/>
      <c r="D251" s="281"/>
      <c r="E251" s="281"/>
      <c r="F251" s="281"/>
      <c r="G251" s="281"/>
      <c r="H251" s="281"/>
      <c r="I251" s="281"/>
      <c r="J251" s="281"/>
      <c r="K251" s="281"/>
      <c r="L251" s="281"/>
      <c r="M251" s="28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81"/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28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81"/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28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81"/>
      <c r="C254" s="281"/>
      <c r="D254" s="281"/>
      <c r="E254" s="281"/>
      <c r="F254" s="281"/>
      <c r="G254" s="281"/>
      <c r="H254" s="281"/>
      <c r="I254" s="281"/>
      <c r="J254" s="281"/>
      <c r="K254" s="281"/>
      <c r="L254" s="281"/>
      <c r="M254" s="28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81"/>
      <c r="C255" s="281"/>
      <c r="D255" s="281"/>
      <c r="E255" s="281"/>
      <c r="F255" s="281"/>
      <c r="G255" s="281"/>
      <c r="H255" s="281"/>
      <c r="I255" s="281"/>
      <c r="J255" s="281"/>
      <c r="K255" s="281"/>
      <c r="L255" s="281"/>
      <c r="M255" s="28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81"/>
      <c r="C256" s="281"/>
      <c r="D256" s="281"/>
      <c r="E256" s="281"/>
      <c r="F256" s="281"/>
      <c r="G256" s="281"/>
      <c r="H256" s="281"/>
      <c r="I256" s="281"/>
      <c r="J256" s="281"/>
      <c r="K256" s="281"/>
      <c r="L256" s="281"/>
      <c r="M256" s="28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81"/>
      <c r="C257" s="281"/>
      <c r="D257" s="281"/>
      <c r="E257" s="281"/>
      <c r="F257" s="281"/>
      <c r="G257" s="281"/>
      <c r="H257" s="281"/>
      <c r="I257" s="281"/>
      <c r="J257" s="281"/>
      <c r="K257" s="281"/>
      <c r="L257" s="281"/>
      <c r="M257" s="28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81"/>
      <c r="C258" s="281"/>
      <c r="D258" s="281"/>
      <c r="E258" s="281"/>
      <c r="F258" s="281"/>
      <c r="G258" s="281"/>
      <c r="H258" s="281"/>
      <c r="I258" s="281"/>
      <c r="J258" s="281"/>
      <c r="K258" s="281"/>
      <c r="L258" s="281"/>
      <c r="M258" s="28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81"/>
      <c r="C259" s="281"/>
      <c r="D259" s="281"/>
      <c r="E259" s="281"/>
      <c r="F259" s="281"/>
      <c r="G259" s="281"/>
      <c r="H259" s="281"/>
      <c r="I259" s="281"/>
      <c r="J259" s="281"/>
      <c r="K259" s="281"/>
      <c r="L259" s="281"/>
      <c r="M259" s="28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81"/>
      <c r="C260" s="281"/>
      <c r="D260" s="281"/>
      <c r="E260" s="281"/>
      <c r="F260" s="281"/>
      <c r="G260" s="281"/>
      <c r="H260" s="281"/>
      <c r="I260" s="281"/>
      <c r="J260" s="281"/>
      <c r="K260" s="281"/>
      <c r="L260" s="281"/>
      <c r="M260" s="28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81"/>
      <c r="C261" s="281"/>
      <c r="D261" s="281"/>
      <c r="E261" s="281"/>
      <c r="F261" s="281"/>
      <c r="G261" s="281"/>
      <c r="H261" s="281"/>
      <c r="I261" s="281"/>
      <c r="J261" s="281"/>
      <c r="K261" s="281"/>
      <c r="L261" s="281"/>
      <c r="M261" s="28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81"/>
      <c r="C262" s="281"/>
      <c r="D262" s="281"/>
      <c r="E262" s="281"/>
      <c r="F262" s="281"/>
      <c r="G262" s="281"/>
      <c r="H262" s="281"/>
      <c r="I262" s="281"/>
      <c r="J262" s="281"/>
      <c r="K262" s="281"/>
      <c r="L262" s="281"/>
      <c r="M262" s="28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81"/>
      <c r="C263" s="281"/>
      <c r="D263" s="281"/>
      <c r="E263" s="281"/>
      <c r="F263" s="281"/>
      <c r="G263" s="281"/>
      <c r="H263" s="281"/>
      <c r="I263" s="281"/>
      <c r="J263" s="281"/>
      <c r="K263" s="281"/>
      <c r="L263" s="281"/>
      <c r="M263" s="28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81"/>
      <c r="C264" s="281"/>
      <c r="D264" s="281"/>
      <c r="E264" s="281"/>
      <c r="F264" s="281"/>
      <c r="G264" s="281"/>
      <c r="H264" s="281"/>
      <c r="I264" s="281"/>
      <c r="J264" s="281"/>
      <c r="K264" s="281"/>
      <c r="L264" s="281"/>
      <c r="M264" s="28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81"/>
      <c r="C265" s="281"/>
      <c r="D265" s="281"/>
      <c r="E265" s="281"/>
      <c r="F265" s="281"/>
      <c r="G265" s="281"/>
      <c r="H265" s="281"/>
      <c r="I265" s="281"/>
      <c r="J265" s="281"/>
      <c r="K265" s="281"/>
      <c r="L265" s="281"/>
      <c r="M265" s="28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81"/>
      <c r="C266" s="281"/>
      <c r="D266" s="281"/>
      <c r="E266" s="281"/>
      <c r="F266" s="281"/>
      <c r="G266" s="281"/>
      <c r="H266" s="281"/>
      <c r="I266" s="281"/>
      <c r="J266" s="281"/>
      <c r="K266" s="281"/>
      <c r="L266" s="281"/>
      <c r="M266" s="28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81"/>
      <c r="C267" s="281"/>
      <c r="D267" s="281"/>
      <c r="E267" s="281"/>
      <c r="F267" s="281"/>
      <c r="G267" s="281"/>
      <c r="H267" s="281"/>
      <c r="I267" s="281"/>
      <c r="J267" s="281"/>
      <c r="K267" s="281"/>
      <c r="L267" s="281"/>
      <c r="M267" s="28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81"/>
      <c r="C268" s="281"/>
      <c r="D268" s="281"/>
      <c r="E268" s="281"/>
      <c r="F268" s="281"/>
      <c r="G268" s="281"/>
      <c r="H268" s="281"/>
      <c r="I268" s="281"/>
      <c r="J268" s="281"/>
      <c r="K268" s="281"/>
      <c r="L268" s="281"/>
      <c r="M268" s="28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81"/>
      <c r="C269" s="281"/>
      <c r="D269" s="281"/>
      <c r="E269" s="281"/>
      <c r="F269" s="281"/>
      <c r="G269" s="281"/>
      <c r="H269" s="281"/>
      <c r="I269" s="281"/>
      <c r="J269" s="281"/>
      <c r="K269" s="281"/>
      <c r="L269" s="281"/>
      <c r="M269" s="28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81"/>
      <c r="C270" s="281"/>
      <c r="D270" s="281"/>
      <c r="E270" s="281"/>
      <c r="F270" s="281"/>
      <c r="G270" s="281"/>
      <c r="H270" s="281"/>
      <c r="I270" s="281"/>
      <c r="J270" s="281"/>
      <c r="K270" s="281"/>
      <c r="L270" s="281"/>
      <c r="M270" s="28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81"/>
      <c r="C271" s="281"/>
      <c r="D271" s="281"/>
      <c r="E271" s="281"/>
      <c r="F271" s="281"/>
      <c r="G271" s="281"/>
      <c r="H271" s="281"/>
      <c r="I271" s="281"/>
      <c r="J271" s="281"/>
      <c r="K271" s="281"/>
      <c r="L271" s="281"/>
      <c r="M271" s="28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81"/>
      <c r="C272" s="281"/>
      <c r="D272" s="281"/>
      <c r="E272" s="281"/>
      <c r="F272" s="281"/>
      <c r="G272" s="281"/>
      <c r="H272" s="281"/>
      <c r="I272" s="281"/>
      <c r="J272" s="281"/>
      <c r="K272" s="281"/>
      <c r="L272" s="281"/>
      <c r="M272" s="28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81"/>
      <c r="C273" s="281"/>
      <c r="D273" s="281"/>
      <c r="E273" s="281"/>
      <c r="F273" s="281"/>
      <c r="G273" s="281"/>
      <c r="H273" s="281"/>
      <c r="I273" s="281"/>
      <c r="J273" s="281"/>
      <c r="K273" s="281"/>
      <c r="L273" s="281"/>
      <c r="M273" s="28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81"/>
      <c r="C274" s="281"/>
      <c r="D274" s="281"/>
      <c r="E274" s="281"/>
      <c r="F274" s="281"/>
      <c r="G274" s="281"/>
      <c r="H274" s="281"/>
      <c r="I274" s="281"/>
      <c r="J274" s="281"/>
      <c r="K274" s="281"/>
      <c r="L274" s="281"/>
      <c r="M274" s="28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81"/>
      <c r="C275" s="281"/>
      <c r="D275" s="281"/>
      <c r="E275" s="281"/>
      <c r="F275" s="281"/>
      <c r="G275" s="281"/>
      <c r="H275" s="281"/>
      <c r="I275" s="281"/>
      <c r="J275" s="281"/>
      <c r="K275" s="281"/>
      <c r="L275" s="281"/>
      <c r="M275" s="28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81"/>
      <c r="C276" s="281"/>
      <c r="D276" s="281"/>
      <c r="E276" s="281"/>
      <c r="F276" s="281"/>
      <c r="G276" s="281"/>
      <c r="H276" s="281"/>
      <c r="I276" s="281"/>
      <c r="J276" s="281"/>
      <c r="K276" s="281"/>
      <c r="L276" s="281"/>
      <c r="M276" s="28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81"/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81"/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28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81"/>
      <c r="C280" s="281"/>
      <c r="D280" s="281"/>
      <c r="E280" s="281"/>
      <c r="F280" s="281"/>
      <c r="G280" s="281"/>
      <c r="H280" s="281"/>
      <c r="I280" s="281"/>
      <c r="J280" s="281"/>
      <c r="K280" s="281"/>
      <c r="L280" s="281"/>
      <c r="M280" s="28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81"/>
      <c r="C281" s="281"/>
      <c r="D281" s="281"/>
      <c r="E281" s="281"/>
      <c r="F281" s="281"/>
      <c r="G281" s="281"/>
      <c r="H281" s="281"/>
      <c r="I281" s="281"/>
      <c r="J281" s="281"/>
      <c r="K281" s="281"/>
      <c r="L281" s="281"/>
      <c r="M281" s="28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81"/>
      <c r="C282" s="281"/>
      <c r="D282" s="281"/>
      <c r="E282" s="281"/>
      <c r="F282" s="281"/>
      <c r="G282" s="281"/>
      <c r="H282" s="281"/>
      <c r="I282" s="281"/>
      <c r="J282" s="281"/>
      <c r="K282" s="281"/>
      <c r="L282" s="281"/>
      <c r="M282" s="28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81"/>
      <c r="C283" s="281"/>
      <c r="D283" s="281"/>
      <c r="E283" s="281"/>
      <c r="F283" s="281"/>
      <c r="G283" s="281"/>
      <c r="H283" s="281"/>
      <c r="I283" s="281"/>
      <c r="J283" s="281"/>
      <c r="K283" s="281"/>
      <c r="L283" s="281"/>
      <c r="M283" s="28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81"/>
      <c r="C284" s="281"/>
      <c r="D284" s="281"/>
      <c r="E284" s="281"/>
      <c r="F284" s="281"/>
      <c r="G284" s="281"/>
      <c r="H284" s="281"/>
      <c r="I284" s="281"/>
      <c r="J284" s="281"/>
      <c r="K284" s="281"/>
      <c r="L284" s="281"/>
      <c r="M284" s="28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81"/>
      <c r="C285" s="281"/>
      <c r="D285" s="281"/>
      <c r="E285" s="281"/>
      <c r="F285" s="281"/>
      <c r="G285" s="281"/>
      <c r="H285" s="281"/>
      <c r="I285" s="281"/>
      <c r="J285" s="281"/>
      <c r="K285" s="281"/>
      <c r="L285" s="281"/>
      <c r="M285" s="28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81"/>
      <c r="C286" s="281"/>
      <c r="D286" s="281"/>
      <c r="E286" s="281"/>
      <c r="F286" s="281"/>
      <c r="G286" s="281"/>
      <c r="H286" s="281"/>
      <c r="I286" s="281"/>
      <c r="J286" s="281"/>
      <c r="K286" s="281"/>
      <c r="L286" s="281"/>
      <c r="M286" s="28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81"/>
      <c r="C287" s="281"/>
      <c r="D287" s="281"/>
      <c r="E287" s="281"/>
      <c r="F287" s="281"/>
      <c r="G287" s="281"/>
      <c r="H287" s="281"/>
      <c r="I287" s="281"/>
      <c r="J287" s="281"/>
      <c r="K287" s="281"/>
      <c r="L287" s="281"/>
      <c r="M287" s="28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81"/>
      <c r="C288" s="281"/>
      <c r="D288" s="281"/>
      <c r="E288" s="281"/>
      <c r="F288" s="281"/>
      <c r="G288" s="281"/>
      <c r="H288" s="281"/>
      <c r="I288" s="281"/>
      <c r="J288" s="281"/>
      <c r="K288" s="281"/>
      <c r="L288" s="281"/>
      <c r="M288" s="28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81"/>
      <c r="C289" s="281"/>
      <c r="D289" s="281"/>
      <c r="E289" s="281"/>
      <c r="F289" s="281"/>
      <c r="G289" s="281"/>
      <c r="H289" s="281"/>
      <c r="I289" s="281"/>
      <c r="J289" s="281"/>
      <c r="K289" s="281"/>
      <c r="L289" s="281"/>
      <c r="M289" s="28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81"/>
      <c r="C290" s="281"/>
      <c r="D290" s="281"/>
      <c r="E290" s="281"/>
      <c r="F290" s="281"/>
      <c r="G290" s="281"/>
      <c r="H290" s="281"/>
      <c r="I290" s="281"/>
      <c r="J290" s="281"/>
      <c r="K290" s="281"/>
      <c r="L290" s="281"/>
      <c r="M290" s="28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81"/>
      <c r="C291" s="281"/>
      <c r="D291" s="281"/>
      <c r="E291" s="281"/>
      <c r="F291" s="281"/>
      <c r="G291" s="281"/>
      <c r="H291" s="281"/>
      <c r="I291" s="281"/>
      <c r="J291" s="281"/>
      <c r="K291" s="281"/>
      <c r="L291" s="281"/>
      <c r="M291" s="28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81"/>
      <c r="C292" s="281"/>
      <c r="D292" s="281"/>
      <c r="E292" s="281"/>
      <c r="F292" s="281"/>
      <c r="G292" s="281"/>
      <c r="H292" s="281"/>
      <c r="I292" s="281"/>
      <c r="J292" s="281"/>
      <c r="K292" s="281"/>
      <c r="L292" s="281"/>
      <c r="M292" s="28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81"/>
      <c r="C293" s="281"/>
      <c r="D293" s="281"/>
      <c r="E293" s="281"/>
      <c r="F293" s="281"/>
      <c r="G293" s="281"/>
      <c r="H293" s="281"/>
      <c r="I293" s="281"/>
      <c r="J293" s="281"/>
      <c r="K293" s="281"/>
      <c r="L293" s="281"/>
      <c r="M293" s="28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81"/>
      <c r="C294" s="281"/>
      <c r="D294" s="281"/>
      <c r="E294" s="281"/>
      <c r="F294" s="281"/>
      <c r="G294" s="281"/>
      <c r="H294" s="281"/>
      <c r="I294" s="281"/>
      <c r="J294" s="281"/>
      <c r="K294" s="281"/>
      <c r="L294" s="281"/>
      <c r="M294" s="28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81"/>
      <c r="C295" s="281"/>
      <c r="D295" s="281"/>
      <c r="E295" s="281"/>
      <c r="F295" s="281"/>
      <c r="G295" s="281"/>
      <c r="H295" s="281"/>
      <c r="I295" s="281"/>
      <c r="J295" s="281"/>
      <c r="K295" s="281"/>
      <c r="L295" s="281"/>
      <c r="M295" s="28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81"/>
      <c r="C296" s="281"/>
      <c r="D296" s="281"/>
      <c r="E296" s="281"/>
      <c r="F296" s="281"/>
      <c r="G296" s="281"/>
      <c r="H296" s="281"/>
      <c r="I296" s="281"/>
      <c r="J296" s="281"/>
      <c r="K296" s="281"/>
      <c r="L296" s="281"/>
      <c r="M296" s="28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81"/>
      <c r="C297" s="281"/>
      <c r="D297" s="281"/>
      <c r="E297" s="281"/>
      <c r="F297" s="281"/>
      <c r="G297" s="281"/>
      <c r="H297" s="281"/>
      <c r="I297" s="281"/>
      <c r="J297" s="281"/>
      <c r="K297" s="281"/>
      <c r="L297" s="281"/>
      <c r="M297" s="28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81"/>
      <c r="C298" s="281"/>
      <c r="D298" s="281"/>
      <c r="E298" s="281"/>
      <c r="F298" s="281"/>
      <c r="G298" s="281"/>
      <c r="H298" s="281"/>
      <c r="I298" s="281"/>
      <c r="J298" s="281"/>
      <c r="K298" s="281"/>
      <c r="L298" s="281"/>
      <c r="M298" s="28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81"/>
      <c r="C299" s="281"/>
      <c r="D299" s="281"/>
      <c r="E299" s="281"/>
      <c r="F299" s="281"/>
      <c r="G299" s="281"/>
      <c r="H299" s="281"/>
      <c r="I299" s="281"/>
      <c r="J299" s="281"/>
      <c r="K299" s="281"/>
      <c r="L299" s="281"/>
      <c r="M299" s="28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81"/>
      <c r="C300" s="281"/>
      <c r="D300" s="281"/>
      <c r="E300" s="281"/>
      <c r="F300" s="281"/>
      <c r="G300" s="281"/>
      <c r="H300" s="281"/>
      <c r="I300" s="281"/>
      <c r="J300" s="281"/>
      <c r="K300" s="281"/>
      <c r="L300" s="281"/>
      <c r="M300" s="28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81"/>
      <c r="C301" s="281"/>
      <c r="D301" s="281"/>
      <c r="E301" s="281"/>
      <c r="F301" s="281"/>
      <c r="G301" s="281"/>
      <c r="H301" s="281"/>
      <c r="I301" s="281"/>
      <c r="J301" s="281"/>
      <c r="K301" s="281"/>
      <c r="L301" s="281"/>
      <c r="M301" s="28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81"/>
      <c r="C302" s="281"/>
      <c r="D302" s="281"/>
      <c r="E302" s="281"/>
      <c r="F302" s="281"/>
      <c r="G302" s="281"/>
      <c r="H302" s="281"/>
      <c r="I302" s="281"/>
      <c r="J302" s="281"/>
      <c r="K302" s="281"/>
      <c r="L302" s="281"/>
      <c r="M302" s="28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81"/>
      <c r="C303" s="281"/>
      <c r="D303" s="281"/>
      <c r="E303" s="281"/>
      <c r="F303" s="281"/>
      <c r="G303" s="281"/>
      <c r="H303" s="281"/>
      <c r="I303" s="281"/>
      <c r="J303" s="281"/>
      <c r="K303" s="281"/>
      <c r="L303" s="281"/>
      <c r="M303" s="28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81"/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28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81"/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28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81"/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28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81"/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28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81"/>
      <c r="C308" s="281"/>
      <c r="D308" s="281"/>
      <c r="E308" s="281"/>
      <c r="F308" s="281"/>
      <c r="G308" s="281"/>
      <c r="H308" s="281"/>
      <c r="I308" s="281"/>
      <c r="J308" s="281"/>
      <c r="K308" s="281"/>
      <c r="L308" s="281"/>
      <c r="M308" s="28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81"/>
      <c r="C309" s="281"/>
      <c r="D309" s="281"/>
      <c r="E309" s="281"/>
      <c r="F309" s="281"/>
      <c r="G309" s="281"/>
      <c r="H309" s="281"/>
      <c r="I309" s="281"/>
      <c r="J309" s="281"/>
      <c r="K309" s="281"/>
      <c r="L309" s="281"/>
      <c r="M309" s="28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81"/>
      <c r="C310" s="281"/>
      <c r="D310" s="281"/>
      <c r="E310" s="281"/>
      <c r="F310" s="281"/>
      <c r="G310" s="281"/>
      <c r="H310" s="281"/>
      <c r="I310" s="281"/>
      <c r="J310" s="281"/>
      <c r="K310" s="281"/>
      <c r="L310" s="281"/>
      <c r="M310" s="28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81"/>
      <c r="C311" s="281"/>
      <c r="D311" s="281"/>
      <c r="E311" s="281"/>
      <c r="F311" s="281"/>
      <c r="G311" s="281"/>
      <c r="H311" s="281"/>
      <c r="I311" s="281"/>
      <c r="J311" s="281"/>
      <c r="K311" s="281"/>
      <c r="L311" s="281"/>
      <c r="M311" s="28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81"/>
      <c r="C312" s="281"/>
      <c r="D312" s="281"/>
      <c r="E312" s="281"/>
      <c r="F312" s="281"/>
      <c r="G312" s="281"/>
      <c r="H312" s="281"/>
      <c r="I312" s="281"/>
      <c r="J312" s="281"/>
      <c r="K312" s="281"/>
      <c r="L312" s="281"/>
      <c r="M312" s="28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81"/>
      <c r="C313" s="281"/>
      <c r="D313" s="281"/>
      <c r="E313" s="281"/>
      <c r="F313" s="281"/>
      <c r="G313" s="281"/>
      <c r="H313" s="281"/>
      <c r="I313" s="281"/>
      <c r="J313" s="281"/>
      <c r="K313" s="281"/>
      <c r="L313" s="281"/>
      <c r="M313" s="28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81"/>
      <c r="C314" s="281"/>
      <c r="D314" s="281"/>
      <c r="E314" s="281"/>
      <c r="F314" s="281"/>
      <c r="G314" s="281"/>
      <c r="H314" s="281"/>
      <c r="I314" s="281"/>
      <c r="J314" s="281"/>
      <c r="K314" s="281"/>
      <c r="L314" s="281"/>
      <c r="M314" s="28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81"/>
      <c r="C315" s="281"/>
      <c r="D315" s="281"/>
      <c r="E315" s="281"/>
      <c r="F315" s="281"/>
      <c r="G315" s="281"/>
      <c r="H315" s="281"/>
      <c r="I315" s="281"/>
      <c r="J315" s="281"/>
      <c r="K315" s="281"/>
      <c r="L315" s="281"/>
      <c r="M315" s="28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81"/>
      <c r="C316" s="281"/>
      <c r="D316" s="281"/>
      <c r="E316" s="281"/>
      <c r="F316" s="281"/>
      <c r="G316" s="281"/>
      <c r="H316" s="281"/>
      <c r="I316" s="281"/>
      <c r="J316" s="281"/>
      <c r="K316" s="281"/>
      <c r="L316" s="281"/>
      <c r="M316" s="28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81"/>
      <c r="C317" s="281"/>
      <c r="D317" s="281"/>
      <c r="E317" s="281"/>
      <c r="F317" s="281"/>
      <c r="G317" s="281"/>
      <c r="H317" s="281"/>
      <c r="I317" s="281"/>
      <c r="J317" s="281"/>
      <c r="K317" s="281"/>
      <c r="L317" s="281"/>
      <c r="M317" s="28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/>
    <row r="393" spans="1:28" ht="15.75" customHeight="1"/>
    <row r="394" spans="1:28" ht="15.75" customHeight="1"/>
    <row r="395" spans="1:28" ht="15.75" customHeight="1"/>
    <row r="396" spans="1:28" ht="15.75" customHeight="1"/>
    <row r="397" spans="1:28" ht="15.75" customHeight="1"/>
    <row r="398" spans="1:28" ht="15.75" customHeight="1"/>
    <row r="399" spans="1:28" ht="15.75" customHeight="1"/>
    <row r="400" spans="1:28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3">
    <mergeCell ref="G190:G191"/>
    <mergeCell ref="J190:J191"/>
    <mergeCell ref="H190:H191"/>
    <mergeCell ref="I190:I191"/>
    <mergeCell ref="K190:K191"/>
    <mergeCell ref="L190:L191"/>
    <mergeCell ref="M190:M191"/>
    <mergeCell ref="I184:I185"/>
    <mergeCell ref="J184:J185"/>
    <mergeCell ref="I186:I187"/>
    <mergeCell ref="J186:J187"/>
    <mergeCell ref="I188:I189"/>
    <mergeCell ref="J188:J189"/>
    <mergeCell ref="K184:K185"/>
    <mergeCell ref="L184:L185"/>
    <mergeCell ref="K186:K187"/>
    <mergeCell ref="L186:L187"/>
    <mergeCell ref="M186:M187"/>
    <mergeCell ref="K188:K189"/>
    <mergeCell ref="L188:L189"/>
    <mergeCell ref="M188:M189"/>
    <mergeCell ref="A181:M181"/>
    <mergeCell ref="A182:E182"/>
    <mergeCell ref="G182:H182"/>
    <mergeCell ref="J182:K182"/>
    <mergeCell ref="D183:F183"/>
    <mergeCell ref="G184:G185"/>
    <mergeCell ref="H184:H185"/>
    <mergeCell ref="M184:M185"/>
    <mergeCell ref="L176:L177"/>
    <mergeCell ref="M176:M177"/>
    <mergeCell ref="K178:K179"/>
    <mergeCell ref="I180:K180"/>
    <mergeCell ref="B178:B179"/>
    <mergeCell ref="C178:C179"/>
    <mergeCell ref="G178:G179"/>
    <mergeCell ref="H178:H179"/>
    <mergeCell ref="I178:I179"/>
    <mergeCell ref="J178:J179"/>
    <mergeCell ref="M178:M179"/>
    <mergeCell ref="C115:C116"/>
    <mergeCell ref="C117:C118"/>
    <mergeCell ref="A123:A130"/>
    <mergeCell ref="B190:B191"/>
    <mergeCell ref="C190:C191"/>
    <mergeCell ref="A184:A191"/>
    <mergeCell ref="B184:B185"/>
    <mergeCell ref="C184:C185"/>
    <mergeCell ref="B186:B187"/>
    <mergeCell ref="C186:C187"/>
    <mergeCell ref="B188:B189"/>
    <mergeCell ref="C188:C189"/>
    <mergeCell ref="B176:B177"/>
    <mergeCell ref="C176:C177"/>
    <mergeCell ref="B164:B165"/>
    <mergeCell ref="C164:C165"/>
    <mergeCell ref="A172:A179"/>
    <mergeCell ref="B172:B173"/>
    <mergeCell ref="C172:C173"/>
    <mergeCell ref="B174:B175"/>
    <mergeCell ref="C174:C175"/>
    <mergeCell ref="G93:G94"/>
    <mergeCell ref="H93:H94"/>
    <mergeCell ref="I93:I94"/>
    <mergeCell ref="J93:J94"/>
    <mergeCell ref="K93:K94"/>
    <mergeCell ref="M93:M94"/>
    <mergeCell ref="I99:I100"/>
    <mergeCell ref="J99:J100"/>
    <mergeCell ref="G101:G102"/>
    <mergeCell ref="H101:H102"/>
    <mergeCell ref="I101:I102"/>
    <mergeCell ref="J101:J102"/>
    <mergeCell ref="K101:K102"/>
    <mergeCell ref="D90:F90"/>
    <mergeCell ref="A80:M80"/>
    <mergeCell ref="A81:E81"/>
    <mergeCell ref="J81:K81"/>
    <mergeCell ref="D82:F82"/>
    <mergeCell ref="A83:A86"/>
    <mergeCell ref="B83:B84"/>
    <mergeCell ref="C83:C84"/>
    <mergeCell ref="G91:G92"/>
    <mergeCell ref="B85:B86"/>
    <mergeCell ref="C85:C86"/>
    <mergeCell ref="A91:A94"/>
    <mergeCell ref="B91:B92"/>
    <mergeCell ref="C91:C92"/>
    <mergeCell ref="B93:B94"/>
    <mergeCell ref="C93:C94"/>
    <mergeCell ref="G81:H81"/>
    <mergeCell ref="G83:G84"/>
    <mergeCell ref="H83:H84"/>
    <mergeCell ref="L83:L84"/>
    <mergeCell ref="M83:M84"/>
    <mergeCell ref="I85:I86"/>
    <mergeCell ref="J85:J86"/>
    <mergeCell ref="A88:M88"/>
    <mergeCell ref="A89:E89"/>
    <mergeCell ref="G89:H89"/>
    <mergeCell ref="J89:K89"/>
    <mergeCell ref="L99:L100"/>
    <mergeCell ref="M99:M100"/>
    <mergeCell ref="A96:M96"/>
    <mergeCell ref="A97:E97"/>
    <mergeCell ref="G97:H97"/>
    <mergeCell ref="J97:K97"/>
    <mergeCell ref="D98:F98"/>
    <mergeCell ref="G99:G100"/>
    <mergeCell ref="H99:H100"/>
    <mergeCell ref="A99:A102"/>
    <mergeCell ref="B99:B100"/>
    <mergeCell ref="C99:C100"/>
    <mergeCell ref="B101:B102"/>
    <mergeCell ref="C101:C102"/>
    <mergeCell ref="I83:I84"/>
    <mergeCell ref="J83:J84"/>
    <mergeCell ref="K85:K86"/>
    <mergeCell ref="M85:M86"/>
    <mergeCell ref="G85:G86"/>
    <mergeCell ref="H85:H86"/>
    <mergeCell ref="H91:H92"/>
    <mergeCell ref="I91:I92"/>
    <mergeCell ref="J91:J92"/>
    <mergeCell ref="L91:L92"/>
    <mergeCell ref="M91:M92"/>
    <mergeCell ref="A41:M42"/>
    <mergeCell ref="A43:E43"/>
    <mergeCell ref="G43:H43"/>
    <mergeCell ref="J43:K43"/>
    <mergeCell ref="D44:F44"/>
    <mergeCell ref="G45:G46"/>
    <mergeCell ref="M45:M46"/>
    <mergeCell ref="M49:M50"/>
    <mergeCell ref="M51:M52"/>
    <mergeCell ref="H32:H33"/>
    <mergeCell ref="I32:I33"/>
    <mergeCell ref="J32:J33"/>
    <mergeCell ref="G38:G39"/>
    <mergeCell ref="H38:H39"/>
    <mergeCell ref="I38:I39"/>
    <mergeCell ref="J38:J39"/>
    <mergeCell ref="K38:K39"/>
    <mergeCell ref="A40:M40"/>
    <mergeCell ref="J71:J72"/>
    <mergeCell ref="L71:L72"/>
    <mergeCell ref="M71:M72"/>
    <mergeCell ref="A74:M74"/>
    <mergeCell ref="G25:G26"/>
    <mergeCell ref="H25:H26"/>
    <mergeCell ref="I25:I26"/>
    <mergeCell ref="J25:J26"/>
    <mergeCell ref="K25:K26"/>
    <mergeCell ref="M25:M26"/>
    <mergeCell ref="A27:M27"/>
    <mergeCell ref="L32:L33"/>
    <mergeCell ref="M32:M33"/>
    <mergeCell ref="L34:L35"/>
    <mergeCell ref="M34:M35"/>
    <mergeCell ref="L36:L37"/>
    <mergeCell ref="M36:M37"/>
    <mergeCell ref="M38:M39"/>
    <mergeCell ref="A28:M29"/>
    <mergeCell ref="A30:E30"/>
    <mergeCell ref="G30:H30"/>
    <mergeCell ref="J30:K30"/>
    <mergeCell ref="D31:F31"/>
    <mergeCell ref="G32:G33"/>
    <mergeCell ref="L174:L175"/>
    <mergeCell ref="M174:M175"/>
    <mergeCell ref="L162:L163"/>
    <mergeCell ref="M162:M163"/>
    <mergeCell ref="L164:L165"/>
    <mergeCell ref="M164:M165"/>
    <mergeCell ref="M166:M167"/>
    <mergeCell ref="L172:L173"/>
    <mergeCell ref="M172:M173"/>
    <mergeCell ref="G172:G173"/>
    <mergeCell ref="H172:H173"/>
    <mergeCell ref="I172:I173"/>
    <mergeCell ref="J172:J173"/>
    <mergeCell ref="I160:I161"/>
    <mergeCell ref="J160:J161"/>
    <mergeCell ref="L160:L161"/>
    <mergeCell ref="M160:M161"/>
    <mergeCell ref="B162:B163"/>
    <mergeCell ref="C162:C163"/>
    <mergeCell ref="B166:B167"/>
    <mergeCell ref="C166:C167"/>
    <mergeCell ref="A169:M169"/>
    <mergeCell ref="A170:E170"/>
    <mergeCell ref="G170:H170"/>
    <mergeCell ref="J170:K170"/>
    <mergeCell ref="D171:F171"/>
    <mergeCell ref="L152:L153"/>
    <mergeCell ref="M152:M153"/>
    <mergeCell ref="G166:G167"/>
    <mergeCell ref="H166:H167"/>
    <mergeCell ref="I166:I167"/>
    <mergeCell ref="J166:J167"/>
    <mergeCell ref="A158:E158"/>
    <mergeCell ref="G158:H158"/>
    <mergeCell ref="J158:K158"/>
    <mergeCell ref="D159:F159"/>
    <mergeCell ref="A160:A167"/>
    <mergeCell ref="B160:B161"/>
    <mergeCell ref="C160:C161"/>
    <mergeCell ref="K166:K167"/>
    <mergeCell ref="G154:G155"/>
    <mergeCell ref="H154:H155"/>
    <mergeCell ref="I154:I155"/>
    <mergeCell ref="J154:J155"/>
    <mergeCell ref="K154:K155"/>
    <mergeCell ref="M154:M155"/>
    <mergeCell ref="A157:M157"/>
    <mergeCell ref="G160:G161"/>
    <mergeCell ref="H160:H161"/>
    <mergeCell ref="D147:F147"/>
    <mergeCell ref="G148:G149"/>
    <mergeCell ref="H148:H149"/>
    <mergeCell ref="I148:I149"/>
    <mergeCell ref="J148:J149"/>
    <mergeCell ref="L148:L149"/>
    <mergeCell ref="M148:M149"/>
    <mergeCell ref="L150:L151"/>
    <mergeCell ref="M150:M151"/>
    <mergeCell ref="H141:H142"/>
    <mergeCell ref="I141:I142"/>
    <mergeCell ref="J141:J142"/>
    <mergeCell ref="K141:K142"/>
    <mergeCell ref="M141:M142"/>
    <mergeCell ref="A145:M145"/>
    <mergeCell ref="A146:E146"/>
    <mergeCell ref="G146:H146"/>
    <mergeCell ref="J146:K146"/>
    <mergeCell ref="L125:L126"/>
    <mergeCell ref="M125:M126"/>
    <mergeCell ref="L127:L128"/>
    <mergeCell ref="M127:M128"/>
    <mergeCell ref="G129:G130"/>
    <mergeCell ref="J129:J130"/>
    <mergeCell ref="K129:K130"/>
    <mergeCell ref="A132:M132"/>
    <mergeCell ref="A133:E133"/>
    <mergeCell ref="G133:H133"/>
    <mergeCell ref="J133:K133"/>
    <mergeCell ref="B125:B126"/>
    <mergeCell ref="C125:C126"/>
    <mergeCell ref="B127:B128"/>
    <mergeCell ref="C127:C128"/>
    <mergeCell ref="B129:B130"/>
    <mergeCell ref="C129:C130"/>
    <mergeCell ref="B154:B155"/>
    <mergeCell ref="C154:C155"/>
    <mergeCell ref="A148:A155"/>
    <mergeCell ref="B148:B149"/>
    <mergeCell ref="C148:C149"/>
    <mergeCell ref="B150:B151"/>
    <mergeCell ref="C150:C151"/>
    <mergeCell ref="B152:B153"/>
    <mergeCell ref="C152:C153"/>
    <mergeCell ref="H129:H130"/>
    <mergeCell ref="I129:I130"/>
    <mergeCell ref="M129:M130"/>
    <mergeCell ref="B141:B142"/>
    <mergeCell ref="C141:C142"/>
    <mergeCell ref="A135:A142"/>
    <mergeCell ref="B135:B136"/>
    <mergeCell ref="C135:C136"/>
    <mergeCell ref="B137:B138"/>
    <mergeCell ref="C137:C138"/>
    <mergeCell ref="B139:B140"/>
    <mergeCell ref="C139:C140"/>
    <mergeCell ref="D134:F134"/>
    <mergeCell ref="L137:L138"/>
    <mergeCell ref="L139:L140"/>
    <mergeCell ref="M139:M140"/>
    <mergeCell ref="G135:G136"/>
    <mergeCell ref="H135:H136"/>
    <mergeCell ref="I135:I136"/>
    <mergeCell ref="J135:J136"/>
    <mergeCell ref="L135:L136"/>
    <mergeCell ref="M135:M136"/>
    <mergeCell ref="M137:M138"/>
    <mergeCell ref="G141:G142"/>
    <mergeCell ref="G109:G110"/>
    <mergeCell ref="H109:H110"/>
    <mergeCell ref="I109:I110"/>
    <mergeCell ref="J109:J110"/>
    <mergeCell ref="K109:K110"/>
    <mergeCell ref="J115:J116"/>
    <mergeCell ref="L115:L116"/>
    <mergeCell ref="M109:M110"/>
    <mergeCell ref="A112:M112"/>
    <mergeCell ref="A113:E113"/>
    <mergeCell ref="G113:H113"/>
    <mergeCell ref="J113:K113"/>
    <mergeCell ref="D114:F114"/>
    <mergeCell ref="G115:G116"/>
    <mergeCell ref="M115:M116"/>
    <mergeCell ref="H115:H116"/>
    <mergeCell ref="I115:I116"/>
    <mergeCell ref="A107:A110"/>
    <mergeCell ref="C107:C108"/>
    <mergeCell ref="C109:C110"/>
    <mergeCell ref="B107:B108"/>
    <mergeCell ref="B109:B110"/>
    <mergeCell ref="A115:A118"/>
    <mergeCell ref="B115:B116"/>
    <mergeCell ref="J107:J108"/>
    <mergeCell ref="L107:L108"/>
    <mergeCell ref="M101:M102"/>
    <mergeCell ref="A104:M104"/>
    <mergeCell ref="A105:E105"/>
    <mergeCell ref="G105:H105"/>
    <mergeCell ref="J105:K105"/>
    <mergeCell ref="D106:F106"/>
    <mergeCell ref="G107:G108"/>
    <mergeCell ref="M107:M108"/>
    <mergeCell ref="H107:H108"/>
    <mergeCell ref="I107:I108"/>
    <mergeCell ref="J123:J124"/>
    <mergeCell ref="L123:L124"/>
    <mergeCell ref="M117:M118"/>
    <mergeCell ref="A120:M120"/>
    <mergeCell ref="A121:E121"/>
    <mergeCell ref="G121:H121"/>
    <mergeCell ref="J121:K121"/>
    <mergeCell ref="D122:F122"/>
    <mergeCell ref="G123:G124"/>
    <mergeCell ref="M123:M124"/>
    <mergeCell ref="G117:G118"/>
    <mergeCell ref="H117:H118"/>
    <mergeCell ref="I117:I118"/>
    <mergeCell ref="J117:J118"/>
    <mergeCell ref="K117:K118"/>
    <mergeCell ref="H123:H124"/>
    <mergeCell ref="I123:I124"/>
    <mergeCell ref="B117:B118"/>
    <mergeCell ref="B123:B124"/>
    <mergeCell ref="C123:C124"/>
    <mergeCell ref="L60:L61"/>
    <mergeCell ref="M60:M61"/>
    <mergeCell ref="L62:L63"/>
    <mergeCell ref="M62:M63"/>
    <mergeCell ref="J77:J78"/>
    <mergeCell ref="L77:L78"/>
    <mergeCell ref="M77:M78"/>
    <mergeCell ref="A75:E75"/>
    <mergeCell ref="G75:H75"/>
    <mergeCell ref="J75:K75"/>
    <mergeCell ref="D76:F76"/>
    <mergeCell ref="G77:G78"/>
    <mergeCell ref="H77:H78"/>
    <mergeCell ref="I77:I78"/>
    <mergeCell ref="M64:M65"/>
    <mergeCell ref="A67:M67"/>
    <mergeCell ref="A68:M68"/>
    <mergeCell ref="A69:E69"/>
    <mergeCell ref="G69:H69"/>
    <mergeCell ref="J69:K69"/>
    <mergeCell ref="D70:F70"/>
    <mergeCell ref="G71:G72"/>
    <mergeCell ref="H71:H72"/>
    <mergeCell ref="I71:I72"/>
    <mergeCell ref="L45:L46"/>
    <mergeCell ref="L47:L48"/>
    <mergeCell ref="M47:M48"/>
    <mergeCell ref="L49:L50"/>
    <mergeCell ref="J51:J52"/>
    <mergeCell ref="K51:K52"/>
    <mergeCell ref="J56:K56"/>
    <mergeCell ref="L58:L59"/>
    <mergeCell ref="M58:M59"/>
    <mergeCell ref="A53:M53"/>
    <mergeCell ref="A54:M55"/>
    <mergeCell ref="A56:E56"/>
    <mergeCell ref="G56:H56"/>
    <mergeCell ref="D57:F57"/>
    <mergeCell ref="B51:B52"/>
    <mergeCell ref="C51:C52"/>
    <mergeCell ref="A45:A52"/>
    <mergeCell ref="B45:B46"/>
    <mergeCell ref="C45:C46"/>
    <mergeCell ref="B47:B48"/>
    <mergeCell ref="C47:C48"/>
    <mergeCell ref="B49:B50"/>
    <mergeCell ref="C49:C50"/>
    <mergeCell ref="B38:B39"/>
    <mergeCell ref="C38:C39"/>
    <mergeCell ref="A32:A39"/>
    <mergeCell ref="B32:B33"/>
    <mergeCell ref="C32:C33"/>
    <mergeCell ref="B34:B35"/>
    <mergeCell ref="C34:C35"/>
    <mergeCell ref="B36:B37"/>
    <mergeCell ref="C36:C37"/>
    <mergeCell ref="B23:B24"/>
    <mergeCell ref="C23:C24"/>
    <mergeCell ref="B25:B26"/>
    <mergeCell ref="C25:C26"/>
    <mergeCell ref="B12:B13"/>
    <mergeCell ref="C12:C13"/>
    <mergeCell ref="A19:A26"/>
    <mergeCell ref="B19:B20"/>
    <mergeCell ref="C19:C20"/>
    <mergeCell ref="B21:B22"/>
    <mergeCell ref="C21:C22"/>
    <mergeCell ref="B64:B65"/>
    <mergeCell ref="C64:C65"/>
    <mergeCell ref="A71:A72"/>
    <mergeCell ref="B71:B72"/>
    <mergeCell ref="C71:C72"/>
    <mergeCell ref="A77:A78"/>
    <mergeCell ref="B77:B78"/>
    <mergeCell ref="C77:C78"/>
    <mergeCell ref="A58:A65"/>
    <mergeCell ref="B58:B59"/>
    <mergeCell ref="C58:C59"/>
    <mergeCell ref="B60:B61"/>
    <mergeCell ref="C60:C61"/>
    <mergeCell ref="B62:B63"/>
    <mergeCell ref="C62:C63"/>
    <mergeCell ref="I58:I59"/>
    <mergeCell ref="J58:J59"/>
    <mergeCell ref="G64:G65"/>
    <mergeCell ref="H64:H65"/>
    <mergeCell ref="I64:I65"/>
    <mergeCell ref="J64:J65"/>
    <mergeCell ref="K64:K65"/>
    <mergeCell ref="H45:H46"/>
    <mergeCell ref="I45:I46"/>
    <mergeCell ref="G51:G52"/>
    <mergeCell ref="H51:H52"/>
    <mergeCell ref="I51:I52"/>
    <mergeCell ref="G58:G59"/>
    <mergeCell ref="H58:H59"/>
    <mergeCell ref="J45:J46"/>
    <mergeCell ref="L19:L20"/>
    <mergeCell ref="L21:L22"/>
    <mergeCell ref="M21:M22"/>
    <mergeCell ref="L23:L24"/>
    <mergeCell ref="M23:M24"/>
    <mergeCell ref="G12:G13"/>
    <mergeCell ref="H12:H13"/>
    <mergeCell ref="G19:G20"/>
    <mergeCell ref="H19:H20"/>
    <mergeCell ref="I19:I20"/>
    <mergeCell ref="J19:J20"/>
    <mergeCell ref="M19:M20"/>
    <mergeCell ref="A15:M16"/>
    <mergeCell ref="A17:E17"/>
    <mergeCell ref="G17:H17"/>
    <mergeCell ref="J17:K17"/>
    <mergeCell ref="D18:F18"/>
    <mergeCell ref="A1:M1"/>
    <mergeCell ref="A2:M3"/>
    <mergeCell ref="A4:E4"/>
    <mergeCell ref="G4:H4"/>
    <mergeCell ref="J4:K4"/>
    <mergeCell ref="D5:F5"/>
    <mergeCell ref="A6:A13"/>
    <mergeCell ref="B10:B11"/>
    <mergeCell ref="C10:C11"/>
    <mergeCell ref="L10:L11"/>
    <mergeCell ref="M10:M11"/>
    <mergeCell ref="I12:I13"/>
    <mergeCell ref="J12:J13"/>
    <mergeCell ref="K12:K13"/>
    <mergeCell ref="M12:M13"/>
    <mergeCell ref="A14:M14"/>
    <mergeCell ref="B6:B7"/>
    <mergeCell ref="C6:C7"/>
    <mergeCell ref="G6:G7"/>
    <mergeCell ref="H6:H7"/>
    <mergeCell ref="I6:I7"/>
    <mergeCell ref="J6:J7"/>
    <mergeCell ref="L6:L7"/>
    <mergeCell ref="M6:M7"/>
    <mergeCell ref="B8:B9"/>
    <mergeCell ref="C8:C9"/>
    <mergeCell ref="L8:L9"/>
    <mergeCell ref="M8:M9"/>
  </mergeCells>
  <pageMargins left="0.19685039370078741" right="0.27559055118110237" top="0.74803149606299213" bottom="0.74803149606299213" header="0" footer="0"/>
  <pageSetup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Listas Enero-Junio 21</vt:lpstr>
      <vt:lpstr>FOLIO 016</vt:lpstr>
      <vt:lpstr>Check-List Ene-Jun 21 </vt:lpstr>
      <vt:lpstr>MTRO.MISRHAIM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Marlina</cp:lastModifiedBy>
  <dcterms:created xsi:type="dcterms:W3CDTF">2021-02-22T18:59:51Z</dcterms:created>
  <dcterms:modified xsi:type="dcterms:W3CDTF">2022-08-16T19:31:57Z</dcterms:modified>
</cp:coreProperties>
</file>