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INNOVACION Y CALIDAD IYC\IYC ITSSAT 2024\TEMPORAL-CAMBIOS ABR2024\"/>
    </mc:Choice>
  </mc:AlternateContent>
  <xr:revisionPtr revIDLastSave="0" documentId="13_ncr:1_{8AC179D4-70C3-4130-A83E-5C0F94027733}" xr6:coauthVersionLast="47" xr6:coauthVersionMax="47" xr10:uidLastSave="{00000000-0000-0000-0000-000000000000}"/>
  <bookViews>
    <workbookView xWindow="-120" yWindow="-120" windowWidth="20730" windowHeight="11160" tabRatio="723" xr2:uid="{00000000-000D-0000-FFFF-FFFF00000000}"/>
  </bookViews>
  <sheets>
    <sheet name="Inst." sheetId="8" r:id="rId1"/>
    <sheet name="Menús" sheetId="4" r:id="rId2"/>
    <sheet name="Introduccion" sheetId="7" r:id="rId3"/>
    <sheet name="Matriz AA" sheetId="1" r:id="rId4"/>
    <sheet name="Criterios de evaluación" sheetId="2" r:id="rId5"/>
    <sheet name="Tabla de significancia" sheetId="3" r:id="rId6"/>
    <sheet name="Requisitos legales" sheetId="5" r:id="rId7"/>
  </sheets>
  <definedNames>
    <definedName name="_xlnm._FilterDatabase" localSheetId="3" hidden="1">'Matriz AA'!$B$2:$B$7</definedName>
    <definedName name="_xlnm._FilterDatabase" localSheetId="1" hidden="1">Menús!$E$2:$G$18</definedName>
    <definedName name="_xlnm.Print_Area" localSheetId="0">Inst.!$A$1:$E$14</definedName>
    <definedName name="_xlnm.Print_Area" localSheetId="2">Introduccion!$A$1:$F$15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3" l="1"/>
  <c r="N12" i="1"/>
  <c r="R12" i="1"/>
  <c r="S12" i="1"/>
  <c r="T12" i="1"/>
  <c r="N13" i="1"/>
  <c r="R13" i="1"/>
  <c r="S13" i="1"/>
  <c r="T13" i="1"/>
  <c r="N14" i="1"/>
  <c r="R14" i="1"/>
  <c r="S14" i="1"/>
  <c r="T14" i="1"/>
  <c r="N15" i="1"/>
  <c r="R15" i="1"/>
  <c r="S15" i="1"/>
  <c r="T15" i="1"/>
  <c r="N16" i="1"/>
  <c r="R16" i="1"/>
  <c r="S16" i="1"/>
  <c r="T16" i="1"/>
  <c r="N17" i="1"/>
  <c r="R17" i="1"/>
  <c r="S17" i="1"/>
  <c r="T17" i="1"/>
  <c r="N18" i="1"/>
  <c r="R18" i="1"/>
  <c r="S18" i="1"/>
  <c r="T18" i="1"/>
  <c r="N19" i="1"/>
  <c r="R19" i="1"/>
  <c r="S19" i="1"/>
  <c r="T19" i="1"/>
  <c r="N20" i="1"/>
  <c r="R20" i="1"/>
  <c r="S20" i="1"/>
  <c r="T20" i="1"/>
  <c r="N21" i="1"/>
  <c r="R21" i="1"/>
  <c r="S21" i="1"/>
  <c r="T21" i="1"/>
  <c r="N22" i="1"/>
  <c r="R22" i="1"/>
  <c r="S22" i="1"/>
  <c r="T22" i="1"/>
  <c r="N23" i="1"/>
  <c r="R23" i="1"/>
  <c r="S23" i="1"/>
  <c r="T23" i="1"/>
  <c r="N24" i="1"/>
  <c r="R24" i="1"/>
  <c r="S24" i="1"/>
  <c r="T24" i="1"/>
  <c r="N25" i="1"/>
  <c r="R25" i="1"/>
  <c r="S25" i="1"/>
  <c r="T25" i="1"/>
  <c r="N26" i="1"/>
  <c r="R26" i="1"/>
  <c r="S26" i="1"/>
  <c r="T26" i="1"/>
  <c r="N27" i="1"/>
  <c r="R27" i="1"/>
  <c r="S27" i="1"/>
  <c r="T27" i="1"/>
  <c r="N28" i="1"/>
  <c r="R28" i="1"/>
  <c r="S28" i="1"/>
  <c r="T28" i="1"/>
  <c r="N29" i="1"/>
  <c r="R29" i="1"/>
  <c r="S29" i="1"/>
  <c r="T29" i="1"/>
  <c r="N30" i="1"/>
  <c r="R30" i="1"/>
  <c r="S30" i="1"/>
  <c r="T30" i="1"/>
  <c r="N31" i="1"/>
  <c r="R31" i="1"/>
  <c r="S31" i="1"/>
  <c r="T31" i="1"/>
  <c r="N32" i="1"/>
  <c r="R32" i="1"/>
  <c r="S32" i="1"/>
  <c r="T32" i="1"/>
  <c r="N33" i="1"/>
  <c r="R33" i="1"/>
  <c r="S33" i="1"/>
  <c r="T33" i="1"/>
  <c r="N34" i="1"/>
  <c r="R34" i="1"/>
  <c r="S34" i="1"/>
  <c r="T34" i="1"/>
  <c r="N35" i="1"/>
  <c r="R35" i="1"/>
  <c r="S35" i="1"/>
  <c r="T35" i="1"/>
  <c r="N36" i="1"/>
  <c r="R36" i="1"/>
  <c r="S36" i="1"/>
  <c r="T36" i="1"/>
  <c r="N37" i="1"/>
  <c r="R37" i="1"/>
  <c r="S37" i="1"/>
  <c r="T37" i="1"/>
  <c r="N38" i="1"/>
  <c r="R38" i="1"/>
  <c r="S38" i="1"/>
  <c r="T38" i="1"/>
  <c r="N39" i="1"/>
  <c r="R39" i="1"/>
  <c r="S39" i="1"/>
  <c r="T39" i="1"/>
  <c r="N40" i="1"/>
  <c r="R40" i="1"/>
  <c r="S40" i="1"/>
  <c r="T40" i="1"/>
  <c r="N41" i="1"/>
  <c r="R41" i="1"/>
  <c r="S41" i="1"/>
  <c r="T41" i="1"/>
  <c r="N42" i="1"/>
  <c r="R42" i="1"/>
  <c r="S42" i="1"/>
  <c r="T42" i="1"/>
  <c r="N43" i="1"/>
  <c r="R43" i="1"/>
  <c r="S43" i="1"/>
  <c r="T43" i="1"/>
  <c r="N44" i="1"/>
  <c r="R44" i="1"/>
  <c r="S44" i="1"/>
  <c r="T44" i="1"/>
  <c r="N45" i="1"/>
  <c r="R45" i="1"/>
  <c r="S45" i="1"/>
  <c r="T45" i="1"/>
  <c r="N46" i="1"/>
  <c r="R46" i="1"/>
  <c r="S46" i="1"/>
  <c r="T46" i="1"/>
  <c r="N47" i="1"/>
  <c r="R47" i="1"/>
  <c r="S47" i="1"/>
  <c r="T47" i="1"/>
  <c r="N48" i="1"/>
  <c r="R48" i="1"/>
  <c r="S48" i="1"/>
  <c r="T48" i="1"/>
  <c r="N49" i="1"/>
  <c r="R49" i="1"/>
  <c r="S49" i="1"/>
  <c r="T49" i="1"/>
  <c r="N50" i="1"/>
  <c r="R50" i="1"/>
  <c r="S50" i="1"/>
  <c r="T50" i="1"/>
  <c r="N51" i="1"/>
  <c r="R51" i="1"/>
  <c r="S51" i="1"/>
  <c r="T51" i="1"/>
  <c r="N52" i="1"/>
  <c r="R52" i="1"/>
  <c r="S52" i="1"/>
  <c r="T52" i="1"/>
  <c r="N53" i="1"/>
  <c r="R53" i="1"/>
  <c r="S53" i="1"/>
  <c r="T53" i="1"/>
  <c r="N54" i="1"/>
  <c r="R54" i="1"/>
  <c r="S54" i="1"/>
  <c r="T54" i="1"/>
  <c r="N55" i="1"/>
  <c r="R55" i="1"/>
  <c r="S55" i="1"/>
  <c r="T55" i="1"/>
  <c r="N7" i="1"/>
  <c r="R7" i="1"/>
  <c r="S7" i="1"/>
  <c r="T7" i="1"/>
  <c r="N8" i="1"/>
  <c r="R8" i="1"/>
  <c r="S8" i="1"/>
  <c r="T8" i="1"/>
  <c r="N9" i="1"/>
  <c r="R9" i="1"/>
  <c r="S9" i="1"/>
  <c r="T9" i="1"/>
  <c r="N10" i="1"/>
  <c r="R10" i="1"/>
  <c r="S10" i="1"/>
  <c r="T10" i="1"/>
  <c r="N11" i="1"/>
  <c r="R11" i="1"/>
  <c r="S11" i="1"/>
  <c r="T11" i="1"/>
  <c r="R6" i="1"/>
  <c r="R5" i="1"/>
  <c r="N6" i="1"/>
  <c r="S6" i="1"/>
  <c r="T6" i="1"/>
  <c r="N5" i="1"/>
  <c r="Q9" i="3"/>
  <c r="P8" i="3"/>
  <c r="G3" i="3"/>
  <c r="H3" i="3"/>
  <c r="I3" i="3"/>
  <c r="J3" i="3"/>
  <c r="K3" i="3"/>
  <c r="L3" i="3"/>
  <c r="M3" i="3"/>
  <c r="N3" i="3"/>
  <c r="G4" i="3"/>
  <c r="H4" i="3"/>
  <c r="I4" i="3"/>
  <c r="J4" i="3"/>
  <c r="K4" i="3"/>
  <c r="L4" i="3"/>
  <c r="M4" i="3"/>
  <c r="N4" i="3"/>
  <c r="G5" i="3"/>
  <c r="H5" i="3"/>
  <c r="I5" i="3"/>
  <c r="J5" i="3"/>
  <c r="K5" i="3"/>
  <c r="L5" i="3"/>
  <c r="M5" i="3"/>
  <c r="N5" i="3"/>
  <c r="G6" i="3"/>
  <c r="H6" i="3"/>
  <c r="I6" i="3"/>
  <c r="J6" i="3"/>
  <c r="K6" i="3"/>
  <c r="L6" i="3"/>
  <c r="M6" i="3"/>
  <c r="N6" i="3"/>
  <c r="F3" i="3"/>
  <c r="F4" i="3"/>
  <c r="F5" i="3"/>
  <c r="E3" i="3"/>
  <c r="E4" i="3"/>
  <c r="E5" i="3"/>
  <c r="E6" i="3"/>
  <c r="F6" i="3"/>
  <c r="E7" i="3"/>
  <c r="F7" i="3"/>
  <c r="G7" i="3"/>
  <c r="H7" i="3"/>
  <c r="I7" i="3"/>
  <c r="J7" i="3"/>
  <c r="K7" i="3"/>
  <c r="L7" i="3"/>
  <c r="M7" i="3"/>
  <c r="N7" i="3"/>
  <c r="E8" i="3"/>
  <c r="F8" i="3"/>
  <c r="G8" i="3"/>
  <c r="H8" i="3"/>
  <c r="I8" i="3"/>
  <c r="J8" i="3"/>
  <c r="K8" i="3"/>
  <c r="L8" i="3"/>
  <c r="M8" i="3"/>
  <c r="N8" i="3"/>
  <c r="E9" i="3"/>
  <c r="F9" i="3"/>
  <c r="G9" i="3"/>
  <c r="H9" i="3"/>
  <c r="I9" i="3"/>
  <c r="J9" i="3"/>
  <c r="K9" i="3"/>
  <c r="L9" i="3"/>
  <c r="M9" i="3"/>
  <c r="N9" i="3"/>
  <c r="E10" i="3"/>
  <c r="F10" i="3"/>
  <c r="G10" i="3"/>
  <c r="H10" i="3"/>
  <c r="I10" i="3"/>
  <c r="J10" i="3"/>
  <c r="K10" i="3"/>
  <c r="L10" i="3"/>
  <c r="M10" i="3"/>
  <c r="N10" i="3"/>
  <c r="S5" i="1"/>
  <c r="T5" i="1"/>
  <c r="P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tc={355A5C5A-DD28-432D-89A9-8BAE201229D7}</author>
    <author>tc={FD73DF00-638D-4E4E-BCC9-2C67166B9454}</author>
    <author>tc={DF8F7755-C58A-4716-8880-8A65D0A47F5A}</author>
    <author>tc={4F325473-6BA6-4722-8AA0-5BF772D7160A}</author>
    <author>tc={6DD7F3BA-AA54-41D7-B13C-8FC889D2EBFB}</author>
  </authors>
  <commentList>
    <comment ref="E2" authorId="0" shapeId="0" xr:uid="{00000000-0006-0000-0200-000001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Colocar el logotipo del ITD</t>
        </r>
      </text>
    </comment>
    <comment ref="C6" authorId="1" shapeId="0" xr:uid="{00000000-0006-0000-0200-000002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Colocar el nombre del ITD</t>
        </r>
      </text>
    </comment>
    <comment ref="E6" authorId="2" shapeId="0" xr:uid="{00000000-0006-0000-0200-000003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Colocar la fecha de actualización de llenado</t>
        </r>
      </text>
    </comment>
    <comment ref="C7" authorId="3" shapeId="0" xr:uid="{00000000-0006-0000-0200-000004000000}">
      <text>
        <r>
          <rPr>
            <sz val="11"/>
            <color theme="1"/>
            <rFont val="Aptos Narrow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el nombre del Director del ITD
</t>
        </r>
      </text>
    </comment>
    <comment ref="C11" authorId="4" shapeId="0" xr:uid="{00000000-0006-0000-0200-000005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el nombre del Responsable de Norma o Controlador de Aspectos Ambientales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tc={EF5318DD-9CFE-4C34-AE18-518827BACDBC}</author>
    <author>tc={93875F9C-FEFA-4949-97BF-FAFD927D612A}</author>
    <author>tc={50E833ED-3EE5-4ED1-8E3E-6C454DF6A3C9}</author>
    <author>tc={F1EF4623-8865-4DA2-B9A6-726708015F76}</author>
    <author>tc={596662CC-6850-4DDE-BD77-B5FC53E206C7}</author>
    <author>tc={B0ED6398-8405-41F8-BB1D-E46B03341959}</author>
    <author>tc={3C34E057-E924-419A-8758-0D1187FB6083}</author>
    <author>tc={CAA5F5D1-99E7-4EE3-BBA4-E8F322E3FF00}</author>
    <author>tc={508ECBB0-16F9-469B-A4B8-FC79735DC3D2}</author>
    <author>tc={9B048163-6E9B-4582-A2EB-A02D228D3E41}</author>
    <author>tc={2D73ACC0-C71B-4AA0-A3D4-BCEE06FE383E}</author>
    <author>tc={72BA64CA-8F96-435F-899B-ACC80F304055}</author>
    <author>tc={E491B342-AA6C-4461-8EBC-571203E2A9B0}</author>
  </authors>
  <commentList>
    <comment ref="B2" authorId="0" shapeId="0" xr:uid="{00000000-0006-0000-0300-000001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la actividad, producto o servicio que el área realiza</t>
        </r>
      </text>
    </comment>
    <comment ref="D2" authorId="1" shapeId="0" xr:uid="{00000000-0006-0000-0300-000002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el/los aspectos ambientales de las actividades. En caso de requerir otro aspecto ambiental, se debe solicitar al CDI agregarlo al menú.</t>
        </r>
      </text>
    </comment>
    <comment ref="E2" authorId="2" shapeId="0" xr:uid="{00000000-0006-0000-0300-000003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Indique mediante una X el impacto del aspecto ambiental según aplique</t>
        </r>
      </text>
    </comment>
    <comment ref="K3" authorId="3" shapeId="0" xr:uid="{00000000-0006-0000-0300-000004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 si es un impacto positivo o negativo</t>
        </r>
      </text>
    </comment>
    <comment ref="L4" authorId="4" shapeId="0" xr:uid="{00000000-0006-0000-0300-000005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la pestaña de criterios de evaluación</t>
        </r>
      </text>
    </comment>
    <comment ref="M4" authorId="5" shapeId="0" xr:uid="{00000000-0006-0000-0300-000006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la pestaña de criterios de evaluación</t>
        </r>
      </text>
    </comment>
    <comment ref="O4" authorId="6" shapeId="0" xr:uid="{00000000-0006-0000-0300-000007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la pestaña de criterios de evaluación</t>
        </r>
      </text>
    </comment>
    <comment ref="P4" authorId="7" shapeId="0" xr:uid="{00000000-0006-0000-0300-000008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la pestaña de criterios de evaluación</t>
        </r>
      </text>
    </comment>
    <comment ref="Q4" authorId="8" shapeId="0" xr:uid="{00000000-0006-0000-0300-000009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la pestaña de criterios de evaluación</t>
        </r>
      </text>
    </comment>
    <comment ref="U5" authorId="9" shapeId="0" xr:uid="{00000000-0006-0000-0300-00000A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Describir las acciones a realizar para controlar o mitigar el impacto ambiental.</t>
        </r>
      </text>
    </comment>
    <comment ref="V5" authorId="10" shapeId="0" xr:uid="{00000000-0006-0000-0300-00000B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Describir los recursos necesarios para atender las acciones registradas</t>
        </r>
      </text>
    </comment>
    <comment ref="W5" authorId="11" shapeId="0" xr:uid="{00000000-0006-0000-0300-00000C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Programar la fecha en la que el controlador ambiental o responsable de norma verifique que se ha realizado la acción programada.</t>
        </r>
      </text>
    </comment>
    <comment ref="X5" authorId="12" shapeId="0" xr:uid="{00000000-0006-0000-0300-00000D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el nombre del responsable de ejecutar las acciones del control operacional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tc={A0AF2A08-4024-43B0-9918-3D616DDA8B1F}</author>
    <author>tc={9A91B989-1B89-473C-B448-8A163E5A3A90}</author>
    <author>tc={1353E61F-C098-405C-8DB3-3271A239F439}</author>
    <author>tc={272930E1-35F9-4FD7-8816-D9F3FF6B6700}</author>
    <author>tc={70763579-5BA1-4B85-A423-2C9A6570197A}</author>
    <author>tc={BDC100AB-7F95-46DD-8541-7E3DCD67FB22}</author>
    <author>tc={02707A67-03E2-4482-87FE-ECC181339ADA}</author>
    <author>tc={D67B29CB-6E69-490D-AE7A-6FD51ECBC32A}</author>
    <author>tc={CAA0225B-3CBD-48F3-8D74-034BB952A4C3}</author>
    <author>tc={F155F54F-D547-4F7C-A7BE-039BA5707904}</author>
    <author>tc={3A555AB3-E45E-452D-AC98-52296907D507}</author>
  </authors>
  <commentList>
    <comment ref="A2" authorId="0" shapeId="0" xr:uid="{00000000-0006-0000-0600-000001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los aspectos ambientales identificados en cada ITD</t>
        </r>
      </text>
    </comment>
    <comment ref="B2" authorId="1" shapeId="0" xr:uid="{00000000-0006-0000-0600-000002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el titulo de la Ley, Norma, reglamento, tratado y/o convenio aplicable al aspecto ambiental</t>
        </r>
      </text>
    </comment>
    <comment ref="C2" authorId="2" shapeId="0" xr:uid="{00000000-0006-0000-0600-000003000000}">
      <text>
        <r>
          <rPr>
            <sz val="11"/>
            <color theme="1"/>
            <rFont val="Aptos Narrow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el No. De requisito o art, o capítulo o numeral específico que aplica al aspecto ambiental ITD. </t>
        </r>
      </text>
    </comment>
    <comment ref="D2" authorId="3" shapeId="0" xr:uid="{00000000-0006-0000-0600-000004000000}">
      <text>
        <r>
          <rPr>
            <sz val="11"/>
            <color theme="1"/>
            <rFont val="Aptos Narrow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el requisito o art, o capítulo o numeral específico que aplica al aspecto ambiental ITD. </t>
        </r>
      </text>
    </comment>
    <comment ref="I2" authorId="4" shapeId="0" xr:uid="{00000000-0006-0000-0600-000005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Describa los recursos necesarios para atender la acción registrada</t>
        </r>
      </text>
    </comment>
    <comment ref="J2" authorId="5" shapeId="0" xr:uid="{00000000-0006-0000-0600-000006000000}">
      <text>
        <r>
          <rPr>
            <sz val="11"/>
            <color theme="1"/>
            <rFont val="Aptos Narrow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la fecha en la cual se pretende tener atendida la acción mencionada </t>
        </r>
      </text>
    </comment>
    <comment ref="K2" authorId="6" shapeId="0" xr:uid="{00000000-0006-0000-0600-000007000000}">
      <text>
        <r>
          <rPr>
            <sz val="11"/>
            <color theme="1"/>
            <rFont val="Aptos Narrow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el nombre del responsable de atender la Acción. </t>
        </r>
      </text>
    </comment>
    <comment ref="X2" authorId="7" shapeId="0" xr:uid="{00000000-0006-0000-0600-000008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el nombre del responsable de verificar el control.</t>
        </r>
      </text>
    </comment>
    <comment ref="E3" authorId="8" shapeId="0" xr:uid="{00000000-0006-0000-0600-000009000000}">
      <text>
        <r>
          <rPr>
            <sz val="11"/>
            <color theme="1"/>
            <rFont val="Aptos Narrow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Elige según corresponda</t>
        </r>
      </text>
    </comment>
    <comment ref="F3" authorId="9" shapeId="0" xr:uid="{00000000-0006-0000-0600-00000A000000}">
      <text>
        <r>
          <rPr>
            <sz val="11"/>
            <color theme="1"/>
            <rFont val="Aptos Narrow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su respuesta fue si registre la evidencia que de cumplimiento al requisito, si su respuesta fue no coloque un -
</t>
        </r>
      </text>
    </comment>
    <comment ref="H3" authorId="10" shapeId="0" xr:uid="{00000000-0006-0000-0600-00000B000000}">
      <text>
        <r>
          <rPr>
            <sz val="11"/>
            <color theme="1"/>
            <rFont val="Aptos Narrow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su respuesta fue NO registre las acciones a realizar  y en la columna de SI coloque un guión. </t>
        </r>
      </text>
    </comment>
  </commentList>
</comments>
</file>

<file path=xl/sharedStrings.xml><?xml version="1.0" encoding="utf-8"?>
<sst xmlns="http://schemas.openxmlformats.org/spreadsheetml/2006/main" count="430" uniqueCount="186">
  <si>
    <t>Aspecto Ambiental</t>
  </si>
  <si>
    <t>Actividad/Producto / Servicio</t>
  </si>
  <si>
    <t>Impacto</t>
  </si>
  <si>
    <t>Condición</t>
  </si>
  <si>
    <t>Probabilidad</t>
  </si>
  <si>
    <t>Puntaje</t>
  </si>
  <si>
    <t>Descripción</t>
  </si>
  <si>
    <t>Detección del impacto</t>
  </si>
  <si>
    <t>Cumplimiento legal</t>
  </si>
  <si>
    <t xml:space="preserve">Afectación </t>
  </si>
  <si>
    <t>Local</t>
  </si>
  <si>
    <t>Regional</t>
  </si>
  <si>
    <t>Nacional</t>
  </si>
  <si>
    <t>Internacional</t>
  </si>
  <si>
    <t>Facilmente Detectable</t>
  </si>
  <si>
    <t>Detectable por medio de una inspección</t>
  </si>
  <si>
    <t>Requiere de analisis de indicadores para su detección</t>
  </si>
  <si>
    <t>Dificilmente se puede detectar</t>
  </si>
  <si>
    <t>No hay legislación aplicable</t>
  </si>
  <si>
    <t>Hay legislación y se cumple</t>
  </si>
  <si>
    <t>Hay legislación y existe el riesgo de incumplimiento</t>
  </si>
  <si>
    <t>Hay legislación y se incumple actualmente</t>
  </si>
  <si>
    <t>Significancia</t>
  </si>
  <si>
    <t>ANS</t>
  </si>
  <si>
    <t>Aspecto Ambiental No Significativo</t>
  </si>
  <si>
    <t>Aspecto ambiental significativo a evaluar</t>
  </si>
  <si>
    <t>Aspecto ambiental en riesgo</t>
  </si>
  <si>
    <t>AASE</t>
  </si>
  <si>
    <t>AASR</t>
  </si>
  <si>
    <t>Evaluación del Impacto</t>
  </si>
  <si>
    <t>Área</t>
  </si>
  <si>
    <t>Aspecto ambiental</t>
  </si>
  <si>
    <t>Consumo de Agua</t>
  </si>
  <si>
    <t>Vertido de agua</t>
  </si>
  <si>
    <t>Almacenamiento de sustancias peligrosas</t>
  </si>
  <si>
    <t>Transporte de sustancias peligrosas</t>
  </si>
  <si>
    <t>Consumo de energía</t>
  </si>
  <si>
    <t>Consumo de combustibles</t>
  </si>
  <si>
    <t>Consumo de papel</t>
  </si>
  <si>
    <t>Consumo de madera</t>
  </si>
  <si>
    <t>Residuos Inertes o intertizados</t>
  </si>
  <si>
    <t xml:space="preserve">Residuos biológico Infecciosos </t>
  </si>
  <si>
    <t>Residuos peligrosos y/o de manejo especial</t>
  </si>
  <si>
    <t>Residuos solidos urbanos</t>
  </si>
  <si>
    <t>Aire</t>
  </si>
  <si>
    <t>Suelo</t>
  </si>
  <si>
    <t>Agua</t>
  </si>
  <si>
    <t>Flora</t>
  </si>
  <si>
    <t>Fauna</t>
  </si>
  <si>
    <t>Rec. Nat.</t>
  </si>
  <si>
    <t>Elige</t>
  </si>
  <si>
    <t>Normal</t>
  </si>
  <si>
    <t>Anormal</t>
  </si>
  <si>
    <t>De emergencia</t>
  </si>
  <si>
    <t>Tipo impacto</t>
  </si>
  <si>
    <t>(+) Positivo</t>
  </si>
  <si>
    <t>(-) Negativo</t>
  </si>
  <si>
    <t>Nomenclatura</t>
  </si>
  <si>
    <t>Sembrado de arboles</t>
  </si>
  <si>
    <t>Afectación 
(1-4)</t>
  </si>
  <si>
    <t>Detección del impacto
(1-4)</t>
  </si>
  <si>
    <t>Cumplimiento legal
(1-4)</t>
  </si>
  <si>
    <t>Control Operacional</t>
  </si>
  <si>
    <t>Responsable</t>
  </si>
  <si>
    <t>Fecha</t>
  </si>
  <si>
    <t>Acciones</t>
  </si>
  <si>
    <t xml:space="preserve">No. De Requisito  </t>
  </si>
  <si>
    <t>Cumplimiento</t>
  </si>
  <si>
    <t>SI</t>
  </si>
  <si>
    <t>Evidencia</t>
  </si>
  <si>
    <t>No</t>
  </si>
  <si>
    <t>Fecha de cumplimiento de las acciones (periodo)</t>
  </si>
  <si>
    <t>Responsable(s)</t>
  </si>
  <si>
    <t>Frecuencia del control</t>
  </si>
  <si>
    <t>Responsable(s) del control</t>
  </si>
  <si>
    <t xml:space="preserve">Titulo del Requisito Legal </t>
  </si>
  <si>
    <t>E</t>
  </si>
  <si>
    <t>F</t>
  </si>
  <si>
    <t>M</t>
  </si>
  <si>
    <t>A</t>
  </si>
  <si>
    <t>Y</t>
  </si>
  <si>
    <t>J</t>
  </si>
  <si>
    <t>S</t>
  </si>
  <si>
    <t>O</t>
  </si>
  <si>
    <t>N</t>
  </si>
  <si>
    <t>D</t>
  </si>
  <si>
    <t>Tipo de impacto</t>
  </si>
  <si>
    <t>Emisiones focos fijos</t>
  </si>
  <si>
    <t>Emisiones por focos móviles</t>
  </si>
  <si>
    <t>Inmisiones</t>
  </si>
  <si>
    <t>Liberación de energía</t>
  </si>
  <si>
    <t>Fecha de revisión</t>
  </si>
  <si>
    <t>Nombre:</t>
  </si>
  <si>
    <t xml:space="preserve">                                                  </t>
  </si>
  <si>
    <t>INFORMACIÓN GENERAL DEL ITD</t>
  </si>
  <si>
    <t>Nombre del ITD</t>
  </si>
  <si>
    <t>Nombre del Director General del ITD</t>
  </si>
  <si>
    <t>Responsable de la Evaluación de Aspectos Ambientales y Requisitos Legales</t>
  </si>
  <si>
    <t>ITDs</t>
  </si>
  <si>
    <t>Apatzingán</t>
  </si>
  <si>
    <t>Ciudad Hidalgo</t>
  </si>
  <si>
    <t>Ciudad Serdán</t>
  </si>
  <si>
    <t>Jerez</t>
  </si>
  <si>
    <t>La Montaña</t>
  </si>
  <si>
    <t>Monclova</t>
  </si>
  <si>
    <t>Motul</t>
  </si>
  <si>
    <t>Pátzcuaro</t>
  </si>
  <si>
    <t>Perote</t>
  </si>
  <si>
    <t>Región Carbonífera</t>
  </si>
  <si>
    <t>San Andrés Tuxtla</t>
  </si>
  <si>
    <t>San Pedro de las Colonias</t>
  </si>
  <si>
    <t>Sur de Guanajuato</t>
  </si>
  <si>
    <t>Tepexi de Rodríguez</t>
  </si>
  <si>
    <t>Tlaxco</t>
  </si>
  <si>
    <t>Valladolid</t>
  </si>
  <si>
    <t>Zamora</t>
  </si>
  <si>
    <t>Recursos requeridos</t>
  </si>
  <si>
    <t xml:space="preserve">Generación de Ruido </t>
  </si>
  <si>
    <t>No hay control operacional aplicable</t>
  </si>
  <si>
    <t>Hay un control operacional y se cumple</t>
  </si>
  <si>
    <t>Hay control operacioanl y existe el riesgo de incumplimiento</t>
  </si>
  <si>
    <t>Hay contrio operacioanal y se incumple actualmente</t>
  </si>
  <si>
    <t>Muy rara vez</t>
  </si>
  <si>
    <t>Hasta dos veces al Año</t>
  </si>
  <si>
    <t>Hasta una vez al mes</t>
  </si>
  <si>
    <t>Mas de una vez al mes</t>
  </si>
  <si>
    <t>Varias veces a la semana o al día</t>
  </si>
  <si>
    <t>Parametros</t>
  </si>
  <si>
    <t>Probabilidad de ocurrencia</t>
  </si>
  <si>
    <t>Probabilidad de ocurrencia
(1-5)</t>
  </si>
  <si>
    <t xml:space="preserve">Total de probabilidad </t>
  </si>
  <si>
    <t>Control para la ocurrencia</t>
  </si>
  <si>
    <t>Control para la ocurrencia
(1-4)</t>
  </si>
  <si>
    <t>Total Impacto</t>
  </si>
  <si>
    <t>Valroación</t>
  </si>
  <si>
    <t>Recursos Requeridos</t>
  </si>
  <si>
    <t>Dirección General</t>
  </si>
  <si>
    <t>Dirección Academica</t>
  </si>
  <si>
    <t>Subdirección Académica</t>
  </si>
  <si>
    <t>Subdirección de Investigación y Posgrado</t>
  </si>
  <si>
    <t>Departamento de Desarrollo Académico</t>
  </si>
  <si>
    <t>División de Ingeniería 1</t>
  </si>
  <si>
    <t>División de Ingeniería 2</t>
  </si>
  <si>
    <t>División de Ingeniería 3</t>
  </si>
  <si>
    <t>División de Ingeniería 4</t>
  </si>
  <si>
    <t>División de Ingeniería 5</t>
  </si>
  <si>
    <t>Departamento de Investigación</t>
  </si>
  <si>
    <t xml:space="preserve">Dirección de Planeación </t>
  </si>
  <si>
    <t>Subdirección de Planeación</t>
  </si>
  <si>
    <t>Subdirección de Vinculación</t>
  </si>
  <si>
    <t>Departamento de Planeación</t>
  </si>
  <si>
    <t>Departamento de Programación y Presupuesto</t>
  </si>
  <si>
    <t>Departamento de Evaluación y Estadística</t>
  </si>
  <si>
    <t xml:space="preserve">Departamento de Difusión </t>
  </si>
  <si>
    <t>Departamento de Vinculación</t>
  </si>
  <si>
    <t>Departamento de Extraescolares e Innovación y Calidad</t>
  </si>
  <si>
    <t xml:space="preserve">Subdirección de Administración de los Recursos </t>
  </si>
  <si>
    <t>Departamento de Recursos Materiales y Servicios Generales</t>
  </si>
  <si>
    <t xml:space="preserve">Departamento de Personal </t>
  </si>
  <si>
    <t>Departamento de Recursos Financieros</t>
  </si>
  <si>
    <t>Cada Jefe de área deberá realizar la evaluación de los aspectos ambientales de sus actividades, procesos y servicios que presta.</t>
  </si>
  <si>
    <t>El CDI de cada ITD debe actualizar la pestaña/libro menús conforme su estructura orgánica y controles operacionales requeridos</t>
  </si>
  <si>
    <t>En la pestaña de Introducción todas las celdas en rojo deberán requisitarse, siguiendo la instrucción que se encuentra en el comentario de cada celda.</t>
  </si>
  <si>
    <t>En la pestaña de Matriz de AA deberán requisitarse los espacios requeridos y elegir de los menús requeridos</t>
  </si>
  <si>
    <t>Práctica de laboratorio</t>
  </si>
  <si>
    <t>Limpieza de instrumental de laboratorio</t>
  </si>
  <si>
    <t>Separación de residuos peligrosos</t>
  </si>
  <si>
    <t>Si</t>
  </si>
  <si>
    <t>-</t>
  </si>
  <si>
    <t>Cuplimiento positivo</t>
  </si>
  <si>
    <t>Cuplimiento Negativo</t>
  </si>
  <si>
    <t xml:space="preserve">Es responsabilidad del coordinador de norma y/o controlador ambiental realizar el llenado de la pestaña de Requisitos Legales </t>
  </si>
  <si>
    <t xml:space="preserve">No. </t>
  </si>
  <si>
    <t>Instrucción</t>
  </si>
  <si>
    <t>Los controles operacionales de los aspectos ambientales significativos y de los requisitos legales no cumplidos deben ser revisados y aprobados por el Comité de Innovación y Calidad del ITD</t>
  </si>
  <si>
    <t>Para la evaluación de aspectos ambientales se deberán considerar los elementos de la pestaña "Criterios"</t>
  </si>
  <si>
    <t>El apartado de control operacional de la pestaña Matriz de AA deberá requisitarse si el aspecto ambiental es significativo.</t>
  </si>
  <si>
    <t>Anotar el nombre del Campus o Instituto que da seguimiento a la gestión de eficiencia energética según lo que plantea la norma ISO-50001</t>
  </si>
  <si>
    <t>Colocar el logo del ITD que corresponde. (eliminando el cuadro para colocar el logo en formato .png)</t>
  </si>
  <si>
    <r>
      <t xml:space="preserve">TecNM Campus San Andrés Tuxtla
</t>
    </r>
    <r>
      <rPr>
        <b/>
        <sz val="16"/>
        <color rgb="FF002060"/>
        <rFont val="Arial"/>
        <family val="2"/>
      </rPr>
      <t>Instrucciones Generales</t>
    </r>
  </si>
  <si>
    <r>
      <t xml:space="preserve">TecNM Campus San Andrés Tuxtla
</t>
    </r>
    <r>
      <rPr>
        <b/>
        <sz val="16"/>
        <color rgb="FF002060"/>
        <rFont val="Arial"/>
        <family val="2"/>
      </rPr>
      <t>Menús</t>
    </r>
  </si>
  <si>
    <t xml:space="preserve">Mtro. Luis Miguel Córdoba Fermán </t>
  </si>
  <si>
    <r>
      <t xml:space="preserve">TecNM Campus San Andrés Tuxtla 
</t>
    </r>
    <r>
      <rPr>
        <b/>
        <sz val="16"/>
        <color rgb="FF002060"/>
        <rFont val="Arial"/>
        <family val="2"/>
      </rPr>
      <t>Matriz Ambiental</t>
    </r>
  </si>
  <si>
    <r>
      <t xml:space="preserve">TecNM Campus San Andrés Tuxtla
</t>
    </r>
    <r>
      <rPr>
        <b/>
        <sz val="16"/>
        <color rgb="FF002060"/>
        <rFont val="Arial"/>
        <family val="2"/>
      </rPr>
      <t>Criterios de Evaluación</t>
    </r>
  </si>
  <si>
    <r>
      <t xml:space="preserve">TecNM Campus San Andrés Tuxtla 
</t>
    </r>
    <r>
      <rPr>
        <b/>
        <sz val="16"/>
        <color rgb="FF002060"/>
        <rFont val="Arial"/>
        <family val="2"/>
      </rPr>
      <t>Tabla de Significancia</t>
    </r>
  </si>
  <si>
    <r>
      <t xml:space="preserve">TecNM Campus San Andrés Tuxtla
</t>
    </r>
    <r>
      <rPr>
        <b/>
        <sz val="16"/>
        <color rgb="FF002060"/>
        <rFont val="Arial"/>
        <family val="2"/>
      </rPr>
      <t>Requisitos Legales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</si>
</sst>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Soberana Sans"/>
      <family val="3"/>
    </font>
    <font>
      <b/>
      <sz val="14"/>
      <color theme="1"/>
      <name val="Arial"/>
      <family val="2"/>
    </font>
    <font>
      <b/>
      <sz val="16"/>
      <color theme="1"/>
      <name val="Soberana Titular"/>
      <family val="3"/>
    </font>
    <font>
      <b/>
      <sz val="13"/>
      <color theme="1"/>
      <name val="Soberana Sans"/>
      <family val="3"/>
    </font>
    <font>
      <sz val="13"/>
      <color theme="1"/>
      <name val="Soberana Sans"/>
      <family val="3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b/>
      <sz val="14"/>
      <color rgb="FFFF0000"/>
      <name val="Soberana Titular"/>
      <family val="3"/>
    </font>
    <font>
      <sz val="12"/>
      <color rgb="FFFF0000"/>
      <name val="Arial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color rgb="FF000000"/>
      <name val="Verdana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rgb="FF0070C0"/>
      <name val="Arial"/>
      <family val="2"/>
    </font>
    <font>
      <b/>
      <sz val="16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002060"/>
        <bgColor indexed="64"/>
      </patternFill>
    </fill>
    <fill>
      <patternFill patternType="solid">
        <fgColor theme="3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0" xfId="0" applyNumberFormat="1"/>
    <xf numFmtId="0" fontId="0" fillId="7" borderId="1" xfId="0" applyFill="1" applyBorder="1"/>
    <xf numFmtId="0" fontId="4" fillId="7" borderId="1" xfId="4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15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7" fillId="0" borderId="14" xfId="0" applyFont="1" applyBorder="1" applyAlignment="1">
      <alignment horizontal="left" vertical="center" wrapText="1" indent="1"/>
    </xf>
    <xf numFmtId="0" fontId="13" fillId="0" borderId="14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0" fillId="8" borderId="17" xfId="0" applyFill="1" applyBorder="1"/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0" fillId="0" borderId="2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wrapText="1"/>
    </xf>
    <xf numFmtId="0" fontId="25" fillId="10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23" fillId="11" borderId="1" xfId="0" applyFont="1" applyFill="1" applyBorder="1"/>
    <xf numFmtId="0" fontId="24" fillId="10" borderId="1" xfId="0" applyFont="1" applyFill="1" applyBorder="1"/>
    <xf numFmtId="0" fontId="0" fillId="10" borderId="0" xfId="0" applyFill="1" applyAlignment="1">
      <alignment horizontal="center"/>
    </xf>
    <xf numFmtId="49" fontId="0" fillId="10" borderId="0" xfId="0" applyNumberFormat="1" applyFill="1"/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5" fillId="9" borderId="20" xfId="0" applyFont="1" applyFill="1" applyBorder="1" applyAlignment="1">
      <alignment horizontal="center" vertical="center" wrapText="1"/>
    </xf>
    <xf numFmtId="0" fontId="25" fillId="9" borderId="0" xfId="0" applyFont="1" applyFill="1" applyAlignment="1">
      <alignment horizontal="center" vertical="center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20" fillId="0" borderId="2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left" vertical="center" wrapText="1" indent="2"/>
    </xf>
    <xf numFmtId="0" fontId="13" fillId="0" borderId="16" xfId="0" applyFont="1" applyBorder="1" applyAlignment="1">
      <alignment horizontal="left" vertical="center" wrapText="1" indent="2"/>
    </xf>
    <xf numFmtId="0" fontId="14" fillId="0" borderId="14" xfId="0" applyFont="1" applyBorder="1" applyAlignment="1">
      <alignment horizontal="left" vertical="center" wrapText="1" indent="1"/>
    </xf>
    <xf numFmtId="0" fontId="14" fillId="0" borderId="15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left" vertical="center" wrapText="1" indent="2"/>
    </xf>
    <xf numFmtId="0" fontId="13" fillId="0" borderId="13" xfId="0" applyFont="1" applyBorder="1" applyAlignment="1">
      <alignment horizontal="left" vertical="center" wrapText="1" indent="2"/>
    </xf>
    <xf numFmtId="14" fontId="13" fillId="0" borderId="14" xfId="0" applyNumberFormat="1" applyFon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textRotation="90"/>
    </xf>
    <xf numFmtId="0" fontId="5" fillId="6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23" fillId="1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3" fillId="7" borderId="1" xfId="4" applyFont="1" applyFill="1" applyBorder="1" applyAlignment="1">
      <alignment horizontal="center" vertical="center" wrapText="1"/>
    </xf>
    <xf numFmtId="14" fontId="3" fillId="7" borderId="1" xfId="4" applyNumberFormat="1" applyFont="1" applyFill="1" applyBorder="1" applyAlignment="1">
      <alignment horizontal="center" vertical="center" wrapText="1"/>
    </xf>
    <xf numFmtId="0" fontId="4" fillId="7" borderId="1" xfId="4" applyFont="1" applyFill="1" applyBorder="1" applyAlignment="1">
      <alignment horizontal="center" vertical="center"/>
    </xf>
    <xf numFmtId="0" fontId="3" fillId="7" borderId="1" xfId="4" applyFont="1" applyFill="1" applyBorder="1" applyAlignment="1">
      <alignment horizontal="center" vertical="center"/>
    </xf>
    <xf numFmtId="0" fontId="4" fillId="7" borderId="17" xfId="4" applyFont="1" applyFill="1" applyBorder="1" applyAlignment="1">
      <alignment horizontal="center" vertical="center" wrapText="1"/>
    </xf>
    <xf numFmtId="0" fontId="4" fillId="7" borderId="18" xfId="4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1000000}"/>
    <cellStyle name="Normal 2 2" xfId="3" xr:uid="{00000000-0005-0000-0000-000002000000}"/>
    <cellStyle name="Normal 2 3" xfId="4" xr:uid="{00000000-0005-0000-0000-000003000000}"/>
    <cellStyle name="Normal 3" xfId="1" xr:uid="{00000000-0005-0000-0000-000004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176283</xdr:colOff>
      <xdr:row>0</xdr:row>
      <xdr:rowOff>105501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83" y="105501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2</xdr:col>
      <xdr:colOff>5756413</xdr:colOff>
      <xdr:row>0</xdr:row>
      <xdr:rowOff>107675</xdr:rowOff>
    </xdr:from>
    <xdr:to>
      <xdr:col>3</xdr:col>
      <xdr:colOff>784917</xdr:colOff>
      <xdr:row>0</xdr:row>
      <xdr:rowOff>921254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014C53-4211-45BA-B954-EB82250BB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7675"/>
          <a:ext cx="1555200" cy="8135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157042</xdr:colOff>
      <xdr:row>0</xdr:row>
      <xdr:rowOff>132898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042" y="132898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10</xdr:col>
      <xdr:colOff>809064</xdr:colOff>
      <xdr:row>0</xdr:row>
      <xdr:rowOff>135031</xdr:rowOff>
    </xdr:from>
    <xdr:to>
      <xdr:col>12</xdr:col>
      <xdr:colOff>1017877</xdr:colOff>
      <xdr:row>0</xdr:row>
      <xdr:rowOff>948610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8A6288-308A-454E-9B0F-B5BC0310E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8682" y="135031"/>
          <a:ext cx="1553519" cy="8135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172890</xdr:colOff>
      <xdr:row>0</xdr:row>
      <xdr:rowOff>113660</xdr:rowOff>
    </xdr:from>
    <xdr:to>
      <xdr:col>1</xdr:col>
      <xdr:colOff>1111783</xdr:colOff>
      <xdr:row>2</xdr:row>
      <xdr:rowOff>106965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90" y="113660"/>
          <a:ext cx="1992246" cy="968217"/>
        </a:xfrm>
        <a:prstGeom prst="rect">
          <a:avLst/>
        </a:prstGeom>
      </xdr:spPr>
    </xdr:pic>
    <xdr:clientData/>
  </xdr:twoCellAnchor>
  <xdr:twoCellAnchor editAs="oneCell">
    <xdr:from>
      <xdr:col>4</xdr:col>
      <xdr:colOff>661148</xdr:colOff>
      <xdr:row>0</xdr:row>
      <xdr:rowOff>156883</xdr:rowOff>
    </xdr:from>
    <xdr:to>
      <xdr:col>5</xdr:col>
      <xdr:colOff>1017318</xdr:colOff>
      <xdr:row>1</xdr:row>
      <xdr:rowOff>757550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E62E76-4C8C-4DB6-BC5D-7360FEB4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6089" y="156883"/>
          <a:ext cx="1555200" cy="8135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278040</xdr:colOff>
      <xdr:row>0</xdr:row>
      <xdr:rowOff>156971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040" y="156971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21</xdr:col>
      <xdr:colOff>468827</xdr:colOff>
      <xdr:row>0</xdr:row>
      <xdr:rowOff>118754</xdr:rowOff>
    </xdr:from>
    <xdr:to>
      <xdr:col>23</xdr:col>
      <xdr:colOff>487657</xdr:colOff>
      <xdr:row>0</xdr:row>
      <xdr:rowOff>932333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C8BDD5-4C6E-4A03-B704-9AAA0BF98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59645" y="118754"/>
          <a:ext cx="1542830" cy="8135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86303</xdr:colOff>
      <xdr:row>0</xdr:row>
      <xdr:rowOff>140890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94" y="140890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5</xdr:col>
      <xdr:colOff>1679863</xdr:colOff>
      <xdr:row>0</xdr:row>
      <xdr:rowOff>112568</xdr:rowOff>
    </xdr:from>
    <xdr:to>
      <xdr:col>5</xdr:col>
      <xdr:colOff>3235063</xdr:colOff>
      <xdr:row>0</xdr:row>
      <xdr:rowOff>926147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5DDEA6-28C6-492F-9800-94DA153FE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5727" y="112568"/>
          <a:ext cx="1555200" cy="8135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80033</xdr:colOff>
      <xdr:row>0</xdr:row>
      <xdr:rowOff>154627</xdr:rowOff>
    </xdr:from>
    <xdr:ext cx="1614761" cy="78152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843" y="154627"/>
          <a:ext cx="1614761" cy="781520"/>
        </a:xfrm>
        <a:prstGeom prst="rect">
          <a:avLst/>
        </a:prstGeom>
      </xdr:spPr>
    </xdr:pic>
    <xdr:clientData/>
  </xdr:oneCellAnchor>
  <xdr:twoCellAnchor editAs="oneCell">
    <xdr:from>
      <xdr:col>18</xdr:col>
      <xdr:colOff>814551</xdr:colOff>
      <xdr:row>0</xdr:row>
      <xdr:rowOff>111672</xdr:rowOff>
    </xdr:from>
    <xdr:to>
      <xdr:col>18</xdr:col>
      <xdr:colOff>2369751</xdr:colOff>
      <xdr:row>0</xdr:row>
      <xdr:rowOff>925251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571C7B-CD37-4FFF-860A-68332FC26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6465" y="111672"/>
          <a:ext cx="1555200" cy="8135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187327</xdr:colOff>
      <xdr:row>0</xdr:row>
      <xdr:rowOff>152436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7" y="152436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23</xdr:col>
      <xdr:colOff>70236</xdr:colOff>
      <xdr:row>0</xdr:row>
      <xdr:rowOff>158750</xdr:rowOff>
    </xdr:from>
    <xdr:to>
      <xdr:col>23</xdr:col>
      <xdr:colOff>1618700</xdr:colOff>
      <xdr:row>0</xdr:row>
      <xdr:rowOff>972329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295F11-728C-4B4B-8F1A-F3C26D573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4145" y="158750"/>
          <a:ext cx="1548464" cy="81357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ubén Trejo Lozano" id="{02F5BF2C-7FD4-450B-82D4-43CC9DEB9D61}" userId="2c63f3d52fca877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" dT="2024-04-24T19:40:33.92" personId="{02F5BF2C-7FD4-450B-82D4-43CC9DEB9D61}" id="{355A5C5A-DD28-432D-89A9-8BAE201229D7}">
    <text>Colocar el logotipo del ITD</text>
  </threadedComment>
  <threadedComment ref="C6" dT="2024-04-24T19:40:47.99" personId="{02F5BF2C-7FD4-450B-82D4-43CC9DEB9D61}" id="{FD73DF00-638D-4E4E-BCC9-2C67166B9454}">
    <text>Colocar el nombre del ITD</text>
  </threadedComment>
  <threadedComment ref="E6" dT="2024-04-24T19:41:14.95" personId="{02F5BF2C-7FD4-450B-82D4-43CC9DEB9D61}" id="{DF8F7755-C58A-4716-8880-8A65D0A47F5A}">
    <text>Colocar la fecha de actualización de llenado</text>
  </threadedComment>
  <threadedComment ref="C7" dT="2024-04-24T19:43:21.27" personId="{02F5BF2C-7FD4-450B-82D4-43CC9DEB9D61}" id="{4F325473-6BA6-4722-8AA0-5BF772D7160A}">
    <text xml:space="preserve">Registrar el nombre del Director del ITD
</text>
  </threadedComment>
  <threadedComment ref="C11" dT="2024-04-24T19:44:01.33" personId="{02F5BF2C-7FD4-450B-82D4-43CC9DEB9D61}" id="{6DD7F3BA-AA54-41D7-B13C-8FC889D2EBFB}">
    <text>Registrar el nombre del Responsable de Norma o Controlador de Aspectos Ambientales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" dT="2024-04-24T19:47:45.59" personId="{02F5BF2C-7FD4-450B-82D4-43CC9DEB9D61}" id="{EF5318DD-9CFE-4C34-AE18-518827BACDBC}">
    <text>Registrar la actividad, producto o servicio que el área realiza</text>
  </threadedComment>
  <threadedComment ref="D1" dT="2024-04-24T23:53:21.77" personId="{02F5BF2C-7FD4-450B-82D4-43CC9DEB9D61}" id="{93875F9C-FEFA-4949-97BF-FAFD927D612A}">
    <text>Seleccionar el/los aspectos ambientales de las actividades. En caso de requerir otro aspecto ambiental, se debe solicitar al CDI agregarlo al menú.</text>
  </threadedComment>
  <threadedComment ref="E1" dT="2024-04-24T19:52:30.24" personId="{02F5BF2C-7FD4-450B-82D4-43CC9DEB9D61}" id="{50E833ED-3EE5-4ED1-8E3E-6C454DF6A3C9}">
    <text>Indique mediante una X el impacto del aspecto ambiental según aplique</text>
  </threadedComment>
  <threadedComment ref="K2" dT="2024-04-24T19:52:54.75" personId="{02F5BF2C-7FD4-450B-82D4-43CC9DEB9D61}" id="{F1EF4623-8865-4DA2-B9A6-726708015F76}">
    <text>Indica si es un impacto positivo o negativo</text>
  </threadedComment>
  <threadedComment ref="L3" dT="2024-04-24T20:02:27.58" personId="{02F5BF2C-7FD4-450B-82D4-43CC9DEB9D61}" id="{596662CC-6850-4DDE-BD77-B5FC53E206C7}">
    <text>Seleccionar de la pestaña de criterios de evaluación</text>
  </threadedComment>
  <threadedComment ref="M3" dT="2024-04-24T20:02:32.03" personId="{02F5BF2C-7FD4-450B-82D4-43CC9DEB9D61}" id="{B0ED6398-8405-41F8-BB1D-E46B03341959}">
    <text>Seleccionar de la pestaña de criterios de evaluación</text>
  </threadedComment>
  <threadedComment ref="O3" dT="2024-04-24T20:02:37.13" personId="{02F5BF2C-7FD4-450B-82D4-43CC9DEB9D61}" id="{3C34E057-E924-419A-8758-0D1187FB6083}">
    <text>Seleccionar de la pestaña de criterios de evaluación</text>
  </threadedComment>
  <threadedComment ref="P3" dT="2024-04-24T20:02:40.64" personId="{02F5BF2C-7FD4-450B-82D4-43CC9DEB9D61}" id="{CAA5F5D1-99E7-4EE3-BBA4-E8F322E3FF00}">
    <text>Seleccionar de la pestaña de criterios de evaluación</text>
  </threadedComment>
  <threadedComment ref="Q3" dT="2024-04-24T20:02:43.97" personId="{02F5BF2C-7FD4-450B-82D4-43CC9DEB9D61}" id="{508ECBB0-16F9-469B-A4B8-FC79735DC3D2}">
    <text>Seleccionar de la pestaña de criterios de evaluación</text>
  </threadedComment>
  <threadedComment ref="U4" dT="2024-04-24T20:05:48.10" personId="{02F5BF2C-7FD4-450B-82D4-43CC9DEB9D61}" id="{9B048163-6E9B-4582-A2EB-A02D228D3E41}">
    <text>Describir las acciones a realizar para controlar o mitigar el impacto ambiental.</text>
  </threadedComment>
  <threadedComment ref="V4" dT="2024-04-24T20:06:18.66" personId="{02F5BF2C-7FD4-450B-82D4-43CC9DEB9D61}" id="{2D73ACC0-C71B-4AA0-A3D4-BCEE06FE383E}">
    <text>Describir los recursos necesarios para atender las acciones registradas</text>
  </threadedComment>
  <threadedComment ref="W4" dT="2024-04-24T20:08:22.42" personId="{02F5BF2C-7FD4-450B-82D4-43CC9DEB9D61}" id="{72BA64CA-8F96-435F-899B-ACC80F304055}">
    <text>Programar la fecha en la que el controlador ambiental o responsable de norma verifique que se ha realizado la acción programada.</text>
  </threadedComment>
  <threadedComment ref="X4" dT="2024-04-24T20:09:20.92" personId="{02F5BF2C-7FD4-450B-82D4-43CC9DEB9D61}" id="{E491B342-AA6C-4461-8EBC-571203E2A9B0}">
    <text>Registrar el nombre del responsable de ejecutar las acciones del control operacional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1" dT="2024-04-24T20:11:48.18" personId="{02F5BF2C-7FD4-450B-82D4-43CC9DEB9D61}" id="{A0AF2A08-4024-43B0-9918-3D616DDA8B1F}">
    <text>Registrar los aspectos ambientales identificados en cada ITD</text>
  </threadedComment>
  <threadedComment ref="B1" dT="2024-04-24T20:13:56.64" personId="{02F5BF2C-7FD4-450B-82D4-43CC9DEB9D61}" id="{9A91B989-1B89-473C-B448-8A163E5A3A90}">
    <text>Registrar el titulo de la Ley, Norma, reglamento, tratado y/o convenio aplicable al aspecto ambiental</text>
  </threadedComment>
  <threadedComment ref="C1" dT="2024-04-24T20:20:10.14" personId="{02F5BF2C-7FD4-450B-82D4-43CC9DEB9D61}" id="{1353E61F-C098-405C-8DB3-3271A239F439}">
    <text xml:space="preserve">Registrar el No. De requisito o art, o capítulo o numeral específico que aplica al aspecto ambiental ITD. </text>
  </threadedComment>
  <threadedComment ref="D1" dT="2024-04-24T20:20:24.55" personId="{02F5BF2C-7FD4-450B-82D4-43CC9DEB9D61}" id="{272930E1-35F9-4FD7-8816-D9F3FF6B6700}">
    <text xml:space="preserve">Registrar el requisito o art, o capítulo o numeral específico que aplica al aspecto ambiental ITD. </text>
  </threadedComment>
  <threadedComment ref="I1" dT="2024-04-24T20:49:23.29" personId="{02F5BF2C-7FD4-450B-82D4-43CC9DEB9D61}" id="{70763579-5BA1-4B85-A423-2C9A6570197A}">
    <text>Describa los recursos necesarios para atender la acción registrada</text>
  </threadedComment>
  <threadedComment ref="J1" dT="2024-04-24T20:50:10.95" personId="{02F5BF2C-7FD4-450B-82D4-43CC9DEB9D61}" id="{BDC100AB-7F95-46DD-8541-7E3DCD67FB22}">
    <text xml:space="preserve">Registrar la fecha en la cual se pretende tener atendida la acción mencionada </text>
  </threadedComment>
  <threadedComment ref="K1" dT="2024-04-24T20:50:40.44" personId="{02F5BF2C-7FD4-450B-82D4-43CC9DEB9D61}" id="{02707A67-03E2-4482-87FE-ECC181339ADA}">
    <text xml:space="preserve">Registrar el nombre del responsable de atender la Acción. </text>
  </threadedComment>
  <threadedComment ref="X1" dT="2024-04-24T20:53:05.56" personId="{02F5BF2C-7FD4-450B-82D4-43CC9DEB9D61}" id="{D67B29CB-6E69-490D-AE7A-6FD51ECBC32A}">
    <text>Registrar el nombre del responsable de verificar el control.</text>
  </threadedComment>
  <threadedComment ref="E2" dT="2024-04-24T20:23:02.15" personId="{02F5BF2C-7FD4-450B-82D4-43CC9DEB9D61}" id="{CAA0225B-3CBD-48F3-8D74-034BB952A4C3}">
    <text>Elige según corresponda</text>
  </threadedComment>
  <threadedComment ref="F2" dT="2024-04-24T20:25:16.68" personId="{02F5BF2C-7FD4-450B-82D4-43CC9DEB9D61}" id="{F155F54F-D547-4F7C-A7BE-039BA5707904}">
    <text xml:space="preserve">Si su respuesta fue si registre la evidencia que de cumplimiento al requisito, si su respuesta fue no coloque un -
</text>
  </threadedComment>
  <threadedComment ref="H2" dT="2024-04-24T20:48:43.81" personId="{02F5BF2C-7FD4-450B-82D4-43CC9DEB9D61}" id="{3A555AB3-E45E-452D-AC98-52296907D507}">
    <text xml:space="preserve">Si su respuesta fue NO registre las acciones a realizar  y en la columna de SI coloque un guión. 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="115" zoomScaleNormal="115" zoomScaleSheetLayoutView="100" workbookViewId="0">
      <pane ySplit="2" topLeftCell="A3" activePane="bottomLeft" state="frozen"/>
      <selection pane="bottomLeft" activeCell="F3" sqref="F3"/>
    </sheetView>
  </sheetViews>
  <sheetFormatPr baseColWidth="10" defaultRowHeight="15"/>
  <cols>
    <col min="1" max="1" width="1.5703125" customWidth="1"/>
    <col min="2" max="2" width="6.28515625" style="3" bestFit="1" customWidth="1"/>
    <col min="3" max="3" width="97.85546875" style="1" customWidth="1"/>
    <col min="4" max="4" width="13.42578125" customWidth="1"/>
    <col min="5" max="5" width="1.5703125" customWidth="1"/>
  </cols>
  <sheetData>
    <row r="1" spans="1:11" ht="88.5" customHeight="1">
      <c r="A1" s="49"/>
      <c r="B1" s="65" t="s">
        <v>179</v>
      </c>
      <c r="C1" s="66"/>
      <c r="D1" s="66"/>
      <c r="E1" s="52"/>
      <c r="F1" s="45"/>
      <c r="G1" s="45"/>
      <c r="H1" s="45"/>
      <c r="I1" s="45"/>
      <c r="J1" s="45"/>
      <c r="K1" s="46"/>
    </row>
    <row r="2" spans="1:11" ht="12" customHeight="1" thickBot="1">
      <c r="A2" s="49"/>
      <c r="B2" s="64"/>
      <c r="C2" s="64"/>
      <c r="E2" s="49"/>
    </row>
    <row r="3" spans="1:11" ht="21">
      <c r="A3" s="49"/>
      <c r="B3" s="47" t="s">
        <v>172</v>
      </c>
      <c r="C3" s="69" t="s">
        <v>173</v>
      </c>
      <c r="D3" s="70"/>
      <c r="E3" s="49"/>
    </row>
    <row r="4" spans="1:11">
      <c r="A4" s="49"/>
      <c r="B4" s="48">
        <v>1</v>
      </c>
      <c r="C4" s="61" t="s">
        <v>177</v>
      </c>
      <c r="D4" s="62"/>
      <c r="E4" s="54"/>
      <c r="F4" s="53"/>
      <c r="G4" s="60"/>
      <c r="H4" s="60"/>
    </row>
    <row r="5" spans="1:11">
      <c r="A5" s="49"/>
      <c r="B5" s="48">
        <v>2</v>
      </c>
      <c r="C5" s="61" t="s">
        <v>178</v>
      </c>
      <c r="D5" s="62"/>
      <c r="E5" s="54"/>
      <c r="F5" s="53"/>
      <c r="G5" s="60"/>
      <c r="H5" s="60"/>
    </row>
    <row r="6" spans="1:11">
      <c r="A6" s="49"/>
      <c r="B6" s="48">
        <v>3</v>
      </c>
      <c r="C6" s="61" t="s">
        <v>161</v>
      </c>
      <c r="D6" s="63"/>
      <c r="E6" s="49"/>
    </row>
    <row r="7" spans="1:11">
      <c r="A7" s="49"/>
      <c r="B7" s="48">
        <v>4</v>
      </c>
      <c r="C7" s="61" t="s">
        <v>160</v>
      </c>
      <c r="D7" s="63"/>
      <c r="E7" s="49"/>
    </row>
    <row r="8" spans="1:11" ht="28.5" customHeight="1">
      <c r="A8" s="49"/>
      <c r="B8" s="48">
        <v>5</v>
      </c>
      <c r="C8" s="61" t="s">
        <v>162</v>
      </c>
      <c r="D8" s="63"/>
      <c r="E8" s="49"/>
    </row>
    <row r="9" spans="1:11">
      <c r="A9" s="49"/>
      <c r="B9" s="48">
        <v>6</v>
      </c>
      <c r="C9" s="61" t="s">
        <v>163</v>
      </c>
      <c r="D9" s="63"/>
      <c r="E9" s="49"/>
    </row>
    <row r="10" spans="1:11">
      <c r="A10" s="49"/>
      <c r="B10" s="48">
        <v>7</v>
      </c>
      <c r="C10" s="61" t="s">
        <v>175</v>
      </c>
      <c r="D10" s="63"/>
      <c r="E10" s="49"/>
    </row>
    <row r="11" spans="1:11">
      <c r="A11" s="49"/>
      <c r="B11" s="48">
        <v>8</v>
      </c>
      <c r="C11" s="61" t="s">
        <v>176</v>
      </c>
      <c r="D11" s="63"/>
      <c r="E11" s="49"/>
    </row>
    <row r="12" spans="1:11">
      <c r="A12" s="49"/>
      <c r="B12" s="48">
        <v>9</v>
      </c>
      <c r="C12" s="71" t="s">
        <v>171</v>
      </c>
      <c r="D12" s="72"/>
      <c r="E12" s="49"/>
    </row>
    <row r="13" spans="1:11" ht="28.5" customHeight="1" thickBot="1">
      <c r="A13" s="49"/>
      <c r="B13" s="48">
        <v>10</v>
      </c>
      <c r="C13" s="67" t="s">
        <v>174</v>
      </c>
      <c r="D13" s="68"/>
      <c r="E13" s="49"/>
    </row>
    <row r="14" spans="1:11" ht="9.9499999999999993" customHeight="1">
      <c r="A14" s="49"/>
      <c r="B14" s="50"/>
      <c r="C14" s="51"/>
      <c r="D14" s="49"/>
      <c r="E14" s="49"/>
    </row>
  </sheetData>
  <mergeCells count="15">
    <mergeCell ref="B2:C2"/>
    <mergeCell ref="B1:D1"/>
    <mergeCell ref="C6:D6"/>
    <mergeCell ref="C7:D7"/>
    <mergeCell ref="C13:D13"/>
    <mergeCell ref="C3:D3"/>
    <mergeCell ref="C4:D4"/>
    <mergeCell ref="C10:D10"/>
    <mergeCell ref="C11:D11"/>
    <mergeCell ref="C12:D12"/>
    <mergeCell ref="G4:H4"/>
    <mergeCell ref="C5:D5"/>
    <mergeCell ref="G5:H5"/>
    <mergeCell ref="C8:D8"/>
    <mergeCell ref="C9:D9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  <headerFooter>
    <oddFooter>&amp;LRev. Abril 2024&amp;CTecnológico Nacional de México
Dirección de Institutos Tecnológicos Descentralizados 
Grupo Multisitios 1&amp;R&amp;P de &amp;N</oddFooter>
  </headerFooter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Normal="100" workbookViewId="0">
      <pane ySplit="2" topLeftCell="A3" activePane="bottomLeft" state="frozen"/>
      <selection pane="bottomLeft" activeCell="N13" sqref="N13"/>
    </sheetView>
  </sheetViews>
  <sheetFormatPr baseColWidth="10" defaultRowHeight="15"/>
  <cols>
    <col min="1" max="1" width="22.7109375" bestFit="1" customWidth="1"/>
    <col min="2" max="2" width="2.7109375" customWidth="1"/>
    <col min="3" max="3" width="50.7109375" customWidth="1"/>
    <col min="4" max="4" width="2.7109375" customWidth="1"/>
    <col min="5" max="5" width="37.28515625" bestFit="1" customWidth="1"/>
    <col min="6" max="6" width="2.7109375" customWidth="1"/>
    <col min="7" max="7" width="13.42578125" bestFit="1" customWidth="1"/>
    <col min="8" max="8" width="2.7109375" customWidth="1"/>
    <col min="9" max="9" width="11.42578125" bestFit="1" customWidth="1"/>
    <col min="10" max="10" width="2.7109375" customWidth="1"/>
    <col min="11" max="11" width="17.42578125" bestFit="1" customWidth="1"/>
    <col min="12" max="12" width="2.7109375" customWidth="1"/>
    <col min="13" max="13" width="18.28515625" bestFit="1" customWidth="1"/>
  </cols>
  <sheetData>
    <row r="1" spans="1:13" ht="88.5" customHeight="1">
      <c r="A1" s="65" t="s">
        <v>180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>
      <c r="A2" s="56" t="s">
        <v>98</v>
      </c>
      <c r="C2" s="56" t="s">
        <v>30</v>
      </c>
      <c r="E2" s="56" t="s">
        <v>31</v>
      </c>
      <c r="G2" s="56" t="s">
        <v>3</v>
      </c>
      <c r="I2" s="56" t="s">
        <v>54</v>
      </c>
      <c r="K2" s="56" t="s">
        <v>169</v>
      </c>
      <c r="L2" s="44"/>
      <c r="M2" s="56" t="s">
        <v>170</v>
      </c>
    </row>
    <row r="3" spans="1:13">
      <c r="A3" s="6" t="s">
        <v>50</v>
      </c>
      <c r="C3" s="6" t="s">
        <v>50</v>
      </c>
      <c r="E3" s="6" t="s">
        <v>50</v>
      </c>
      <c r="G3" s="6" t="s">
        <v>50</v>
      </c>
      <c r="I3" s="6" t="s">
        <v>50</v>
      </c>
      <c r="K3" s="6" t="s">
        <v>50</v>
      </c>
      <c r="L3" s="38"/>
      <c r="M3" s="6" t="s">
        <v>50</v>
      </c>
    </row>
    <row r="4" spans="1:13">
      <c r="A4" s="29" t="s">
        <v>99</v>
      </c>
      <c r="C4" s="29" t="s">
        <v>136</v>
      </c>
      <c r="E4" s="6" t="s">
        <v>34</v>
      </c>
      <c r="G4" s="6" t="s">
        <v>51</v>
      </c>
      <c r="I4" s="6" t="s">
        <v>55</v>
      </c>
      <c r="K4" s="6" t="s">
        <v>167</v>
      </c>
      <c r="L4" s="38"/>
      <c r="M4" s="6" t="s">
        <v>70</v>
      </c>
    </row>
    <row r="5" spans="1:13">
      <c r="A5" s="29" t="s">
        <v>100</v>
      </c>
      <c r="C5" s="29" t="s">
        <v>137</v>
      </c>
      <c r="E5" s="6" t="s">
        <v>32</v>
      </c>
      <c r="G5" s="6" t="s">
        <v>52</v>
      </c>
      <c r="I5" s="6" t="s">
        <v>56</v>
      </c>
      <c r="K5" s="6" t="s">
        <v>168</v>
      </c>
      <c r="L5" s="38"/>
      <c r="M5" s="6" t="s">
        <v>168</v>
      </c>
    </row>
    <row r="6" spans="1:13">
      <c r="A6" s="29" t="s">
        <v>101</v>
      </c>
      <c r="C6" s="29" t="s">
        <v>138</v>
      </c>
      <c r="E6" s="6" t="s">
        <v>37</v>
      </c>
      <c r="G6" s="6" t="s">
        <v>53</v>
      </c>
    </row>
    <row r="7" spans="1:13">
      <c r="A7" s="29" t="s">
        <v>102</v>
      </c>
      <c r="C7" s="29" t="s">
        <v>139</v>
      </c>
      <c r="E7" s="6" t="s">
        <v>36</v>
      </c>
    </row>
    <row r="8" spans="1:13">
      <c r="A8" s="29" t="s">
        <v>103</v>
      </c>
      <c r="C8" s="29" t="s">
        <v>141</v>
      </c>
      <c r="E8" s="6" t="s">
        <v>39</v>
      </c>
    </row>
    <row r="9" spans="1:13">
      <c r="A9" s="29" t="s">
        <v>104</v>
      </c>
      <c r="C9" s="29" t="s">
        <v>142</v>
      </c>
      <c r="E9" s="6" t="s">
        <v>38</v>
      </c>
    </row>
    <row r="10" spans="1:13">
      <c r="A10" s="29" t="s">
        <v>105</v>
      </c>
      <c r="C10" s="29" t="s">
        <v>143</v>
      </c>
      <c r="E10" s="6" t="s">
        <v>87</v>
      </c>
    </row>
    <row r="11" spans="1:13">
      <c r="A11" s="29" t="s">
        <v>106</v>
      </c>
      <c r="C11" s="29" t="s">
        <v>144</v>
      </c>
      <c r="E11" s="6" t="s">
        <v>88</v>
      </c>
    </row>
    <row r="12" spans="1:13">
      <c r="A12" s="29" t="s">
        <v>107</v>
      </c>
      <c r="C12" s="29" t="s">
        <v>145</v>
      </c>
      <c r="E12" s="6" t="s">
        <v>117</v>
      </c>
    </row>
    <row r="13" spans="1:13">
      <c r="A13" s="29" t="s">
        <v>108</v>
      </c>
      <c r="C13" s="29" t="s">
        <v>140</v>
      </c>
      <c r="E13" s="6" t="s">
        <v>89</v>
      </c>
    </row>
    <row r="14" spans="1:13">
      <c r="A14" s="29" t="s">
        <v>109</v>
      </c>
      <c r="C14" s="29" t="s">
        <v>146</v>
      </c>
      <c r="E14" s="6" t="s">
        <v>90</v>
      </c>
    </row>
    <row r="15" spans="1:13">
      <c r="A15" s="29" t="s">
        <v>110</v>
      </c>
      <c r="C15" s="29" t="s">
        <v>147</v>
      </c>
      <c r="E15" s="6" t="s">
        <v>41</v>
      </c>
    </row>
    <row r="16" spans="1:13">
      <c r="A16" s="29" t="s">
        <v>111</v>
      </c>
      <c r="C16" s="29" t="s">
        <v>148</v>
      </c>
      <c r="E16" s="6" t="s">
        <v>40</v>
      </c>
    </row>
    <row r="17" spans="1:5">
      <c r="A17" s="29" t="s">
        <v>112</v>
      </c>
      <c r="C17" s="29" t="s">
        <v>149</v>
      </c>
      <c r="E17" s="6" t="s">
        <v>42</v>
      </c>
    </row>
    <row r="18" spans="1:5">
      <c r="A18" s="29" t="s">
        <v>113</v>
      </c>
      <c r="C18" s="29" t="s">
        <v>150</v>
      </c>
      <c r="E18" s="6" t="s">
        <v>43</v>
      </c>
    </row>
    <row r="19" spans="1:5">
      <c r="A19" s="29" t="s">
        <v>114</v>
      </c>
      <c r="C19" s="29" t="s">
        <v>151</v>
      </c>
      <c r="E19" s="6" t="s">
        <v>58</v>
      </c>
    </row>
    <row r="20" spans="1:5">
      <c r="A20" s="29" t="s">
        <v>115</v>
      </c>
      <c r="C20" s="29" t="s">
        <v>152</v>
      </c>
      <c r="E20" s="6" t="s">
        <v>166</v>
      </c>
    </row>
    <row r="21" spans="1:5">
      <c r="C21" s="29" t="s">
        <v>153</v>
      </c>
      <c r="E21" s="6" t="s">
        <v>35</v>
      </c>
    </row>
    <row r="22" spans="1:5">
      <c r="C22" s="29" t="s">
        <v>154</v>
      </c>
      <c r="E22" s="6" t="s">
        <v>33</v>
      </c>
    </row>
    <row r="23" spans="1:5">
      <c r="C23" s="29" t="s">
        <v>155</v>
      </c>
    </row>
    <row r="24" spans="1:5">
      <c r="C24" s="29" t="s">
        <v>156</v>
      </c>
    </row>
    <row r="25" spans="1:5">
      <c r="C25" s="29" t="s">
        <v>157</v>
      </c>
    </row>
    <row r="26" spans="1:5">
      <c r="C26" s="29" t="s">
        <v>158</v>
      </c>
    </row>
    <row r="27" spans="1:5">
      <c r="C27" s="29" t="s">
        <v>159</v>
      </c>
    </row>
  </sheetData>
  <sortState xmlns:xlrd2="http://schemas.microsoft.com/office/spreadsheetml/2017/richdata2" ref="E3:E21">
    <sortCondition ref="E21"/>
  </sortState>
  <mergeCells count="1">
    <mergeCell ref="A1:M1"/>
  </mergeCells>
  <phoneticPr fontId="19" type="noConversion"/>
  <pageMargins left="0.31496062992125984" right="0.31496062992125984" top="0.74803149606299213" bottom="0.74803149606299213" header="0.31496062992125984" footer="0.31496062992125984"/>
  <pageSetup scale="65" orientation="landscape" r:id="rId1"/>
  <headerFooter>
    <oddFooter>&amp;LRev. Abril 2024&amp;CTecnológico Nacional de México
Dirección de Institutos Tecnológicos Descentralizados 
Grupo Multisitios 1&amp;R&amp;P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4"/>
  <sheetViews>
    <sheetView zoomScale="85" zoomScaleNormal="85" zoomScaleSheetLayoutView="59" zoomScalePageLayoutView="82" workbookViewId="0">
      <selection activeCell="C11" sqref="C11:D11"/>
    </sheetView>
  </sheetViews>
  <sheetFormatPr baseColWidth="10" defaultRowHeight="15"/>
  <cols>
    <col min="1" max="1" width="15.85546875" customWidth="1"/>
    <col min="2" max="2" width="18.85546875" customWidth="1"/>
    <col min="3" max="3" width="33.42578125" customWidth="1"/>
    <col min="4" max="4" width="27.42578125" customWidth="1"/>
    <col min="5" max="5" width="18" customWidth="1"/>
    <col min="6" max="6" width="20.28515625" customWidth="1"/>
    <col min="7" max="7" width="15" customWidth="1"/>
  </cols>
  <sheetData>
    <row r="1" spans="1:6" ht="16.5">
      <c r="A1" s="22"/>
      <c r="B1" s="22"/>
      <c r="C1" s="22"/>
      <c r="D1" s="22"/>
      <c r="E1" s="22"/>
      <c r="F1" s="22"/>
    </row>
    <row r="2" spans="1:6" ht="60" customHeight="1">
      <c r="C2" s="75" t="s">
        <v>94</v>
      </c>
      <c r="D2" s="75"/>
      <c r="E2" s="81"/>
      <c r="F2" s="81"/>
    </row>
    <row r="3" spans="1:6" ht="21">
      <c r="A3" s="24"/>
      <c r="B3" s="24"/>
      <c r="C3" s="24"/>
      <c r="D3" s="24"/>
      <c r="E3" s="24"/>
      <c r="F3" s="24"/>
    </row>
    <row r="4" spans="1:6" ht="18">
      <c r="A4" s="75"/>
      <c r="B4" s="75"/>
      <c r="C4" s="75"/>
      <c r="D4" s="75"/>
      <c r="E4" s="75"/>
      <c r="F4" s="75"/>
    </row>
    <row r="5" spans="1:6" ht="18.75" thickBot="1">
      <c r="A5" s="25"/>
      <c r="B5" s="26"/>
      <c r="C5" s="23"/>
      <c r="D5" s="23"/>
      <c r="E5" s="27"/>
      <c r="F5" s="27"/>
    </row>
    <row r="6" spans="1:6" ht="45" customHeight="1" thickBot="1">
      <c r="A6" s="82" t="s">
        <v>95</v>
      </c>
      <c r="B6" s="83"/>
      <c r="C6" s="30" t="s">
        <v>109</v>
      </c>
      <c r="D6" s="31" t="s">
        <v>91</v>
      </c>
      <c r="E6" s="84"/>
      <c r="F6" s="85"/>
    </row>
    <row r="7" spans="1:6" ht="45" customHeight="1" thickBot="1">
      <c r="A7" s="76" t="s">
        <v>96</v>
      </c>
      <c r="B7" s="77"/>
      <c r="C7" s="78" t="s">
        <v>181</v>
      </c>
      <c r="D7" s="79"/>
      <c r="E7" s="79"/>
      <c r="F7" s="79"/>
    </row>
    <row r="8" spans="1:6" ht="35.1" customHeight="1">
      <c r="A8" s="28"/>
      <c r="B8" s="28"/>
      <c r="C8" s="28"/>
      <c r="D8" s="28"/>
      <c r="E8" s="28"/>
      <c r="F8" s="28"/>
    </row>
    <row r="9" spans="1:6" ht="30" customHeight="1">
      <c r="C9" s="80" t="s">
        <v>97</v>
      </c>
      <c r="D9" s="80"/>
    </row>
    <row r="10" spans="1:6" ht="30" customHeight="1">
      <c r="C10" s="73" t="s">
        <v>92</v>
      </c>
      <c r="D10" s="73"/>
    </row>
    <row r="11" spans="1:6" ht="23.25" customHeight="1">
      <c r="A11" t="s">
        <v>93</v>
      </c>
      <c r="C11" s="74"/>
      <c r="D11" s="74"/>
    </row>
    <row r="12" spans="1:6" ht="15.75" customHeight="1"/>
    <row r="13" spans="1:6" ht="32.25" customHeight="1"/>
    <row r="14" spans="1:6" ht="16.5" customHeight="1"/>
    <row r="24" ht="16.5" customHeight="1"/>
  </sheetData>
  <mergeCells count="10">
    <mergeCell ref="C10:D10"/>
    <mergeCell ref="C11:D11"/>
    <mergeCell ref="C2:D2"/>
    <mergeCell ref="A7:B7"/>
    <mergeCell ref="C7:F7"/>
    <mergeCell ref="C9:D9"/>
    <mergeCell ref="E2:F2"/>
    <mergeCell ref="A4:F4"/>
    <mergeCell ref="A6:B6"/>
    <mergeCell ref="E6:F6"/>
  </mergeCells>
  <conditionalFormatting sqref="C6 E6:F6">
    <cfRule type="cellIs" dxfId="9" priority="1" operator="equal">
      <formula>0</formula>
    </cfRule>
  </conditionalFormatting>
  <conditionalFormatting sqref="E2:F2 C7:F7 C11">
    <cfRule type="cellIs" dxfId="8" priority="2" operator="equal">
      <formula>0</formula>
    </cfRule>
  </conditionalFormatting>
  <pageMargins left="1" right="1" top="1" bottom="1" header="0.5" footer="0.5"/>
  <pageSetup scale="48" orientation="landscape" r:id="rId1"/>
  <headerFooter>
    <oddFooter>&amp;L&amp;A&amp;R&amp;"Arial,Negrita"&amp;8&amp;P de &amp;N</oddFoot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5"/>
  <sheetViews>
    <sheetView zoomScale="55" zoomScaleNormal="55" workbookViewId="0">
      <selection activeCell="A2" sqref="A2:A4"/>
    </sheetView>
  </sheetViews>
  <sheetFormatPr baseColWidth="10" defaultRowHeight="15"/>
  <cols>
    <col min="1" max="1" width="27.28515625" customWidth="1"/>
    <col min="2" max="2" width="26.85546875" style="1" bestFit="1" customWidth="1"/>
    <col min="3" max="3" width="10.28515625" bestFit="1" customWidth="1"/>
    <col min="4" max="4" width="23.7109375" style="1" customWidth="1"/>
    <col min="5" max="8" width="3.7109375" style="1" bestFit="1" customWidth="1"/>
    <col min="9" max="9" width="3.7109375" style="1" customWidth="1"/>
    <col min="10" max="10" width="3.7109375" style="1" bestFit="1" customWidth="1"/>
    <col min="11" max="11" width="12.28515625" style="1" customWidth="1"/>
    <col min="12" max="14" width="12.7109375" customWidth="1"/>
    <col min="17" max="17" width="10.85546875" bestFit="1" customWidth="1"/>
    <col min="18" max="18" width="10.85546875" customWidth="1"/>
    <col min="21" max="21" width="21.140625" customWidth="1"/>
  </cols>
  <sheetData>
    <row r="1" spans="1:24" ht="88.5" customHeight="1">
      <c r="A1" s="86" t="s">
        <v>182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>
      <c r="A2" s="88" t="s">
        <v>30</v>
      </c>
      <c r="B2" s="88" t="s">
        <v>1</v>
      </c>
      <c r="C2" s="88" t="s">
        <v>3</v>
      </c>
      <c r="D2" s="89" t="s">
        <v>0</v>
      </c>
      <c r="E2" s="100" t="s">
        <v>2</v>
      </c>
      <c r="F2" s="100"/>
      <c r="G2" s="100"/>
      <c r="H2" s="100"/>
      <c r="I2" s="100"/>
      <c r="J2" s="100"/>
      <c r="K2" s="100"/>
      <c r="L2" s="92" t="s">
        <v>29</v>
      </c>
      <c r="M2" s="92"/>
      <c r="N2" s="92"/>
      <c r="O2" s="92"/>
      <c r="P2" s="92"/>
      <c r="Q2" s="92"/>
      <c r="R2" s="92"/>
      <c r="S2" s="92"/>
      <c r="T2" s="92"/>
      <c r="U2" s="93" t="s">
        <v>62</v>
      </c>
      <c r="V2" s="94"/>
      <c r="W2" s="94"/>
      <c r="X2" s="95"/>
    </row>
    <row r="3" spans="1:24" ht="15" customHeight="1">
      <c r="A3" s="88"/>
      <c r="B3" s="88"/>
      <c r="C3" s="88"/>
      <c r="D3" s="89"/>
      <c r="E3" s="99" t="s">
        <v>44</v>
      </c>
      <c r="F3" s="99" t="s">
        <v>45</v>
      </c>
      <c r="G3" s="99" t="s">
        <v>46</v>
      </c>
      <c r="H3" s="99" t="s">
        <v>47</v>
      </c>
      <c r="I3" s="99" t="s">
        <v>48</v>
      </c>
      <c r="J3" s="99" t="s">
        <v>49</v>
      </c>
      <c r="K3" s="89" t="s">
        <v>86</v>
      </c>
      <c r="L3" s="101" t="s">
        <v>4</v>
      </c>
      <c r="M3" s="102"/>
      <c r="N3" s="103"/>
      <c r="O3" s="104" t="s">
        <v>2</v>
      </c>
      <c r="P3" s="105"/>
      <c r="Q3" s="105"/>
      <c r="R3" s="106"/>
      <c r="S3" s="92" t="s">
        <v>22</v>
      </c>
      <c r="T3" s="92"/>
      <c r="U3" s="96"/>
      <c r="V3" s="97"/>
      <c r="W3" s="97"/>
      <c r="X3" s="98"/>
    </row>
    <row r="4" spans="1:24" ht="60">
      <c r="A4" s="88"/>
      <c r="B4" s="88"/>
      <c r="C4" s="88"/>
      <c r="D4" s="89"/>
      <c r="E4" s="99"/>
      <c r="F4" s="99"/>
      <c r="G4" s="99"/>
      <c r="H4" s="99"/>
      <c r="I4" s="99"/>
      <c r="J4" s="99"/>
      <c r="K4" s="89"/>
      <c r="L4" s="33" t="s">
        <v>129</v>
      </c>
      <c r="M4" s="33" t="s">
        <v>132</v>
      </c>
      <c r="N4" s="33" t="s">
        <v>130</v>
      </c>
      <c r="O4" s="18" t="s">
        <v>59</v>
      </c>
      <c r="P4" s="18" t="s">
        <v>60</v>
      </c>
      <c r="Q4" s="18" t="s">
        <v>61</v>
      </c>
      <c r="R4" s="18" t="s">
        <v>133</v>
      </c>
      <c r="S4" s="19" t="s">
        <v>134</v>
      </c>
      <c r="T4" s="20" t="s">
        <v>22</v>
      </c>
      <c r="U4" s="21" t="s">
        <v>65</v>
      </c>
      <c r="V4" s="21" t="s">
        <v>116</v>
      </c>
      <c r="W4" s="21" t="s">
        <v>64</v>
      </c>
      <c r="X4" s="21" t="s">
        <v>63</v>
      </c>
    </row>
    <row r="5" spans="1:24" s="3" customFormat="1" ht="30">
      <c r="A5" s="9" t="s">
        <v>50</v>
      </c>
      <c r="B5" s="9" t="s">
        <v>164</v>
      </c>
      <c r="C5" s="35" t="s">
        <v>51</v>
      </c>
      <c r="D5" s="17" t="s">
        <v>42</v>
      </c>
      <c r="E5" s="5"/>
      <c r="F5" s="5"/>
      <c r="G5" s="5"/>
      <c r="H5" s="5"/>
      <c r="I5" s="5"/>
      <c r="J5" s="5"/>
      <c r="K5" s="5" t="s">
        <v>56</v>
      </c>
      <c r="L5" s="4"/>
      <c r="M5" s="4"/>
      <c r="N5" s="34">
        <f>SUM(L5:M5)</f>
        <v>0</v>
      </c>
      <c r="O5" s="4"/>
      <c r="P5" s="4"/>
      <c r="Q5" s="4"/>
      <c r="R5" s="34">
        <f>SUM(O5:Q5)</f>
        <v>0</v>
      </c>
      <c r="S5" s="4">
        <f>N5*R5</f>
        <v>0</v>
      </c>
      <c r="T5" s="4" t="str">
        <f>IF('Matriz AA'!S5&lt;36, "AANS",IF('Matriz AA'!S5&lt;72, "AASE",IF('Matriz AA'!S5&gt;71, "AASR",0)))</f>
        <v>AANS</v>
      </c>
      <c r="U5" s="4"/>
      <c r="V5" s="4"/>
      <c r="W5" s="4"/>
      <c r="X5" s="4"/>
    </row>
    <row r="6" spans="1:24" ht="30" customHeight="1">
      <c r="A6" s="9" t="s">
        <v>50</v>
      </c>
      <c r="B6" s="90" t="s">
        <v>165</v>
      </c>
      <c r="C6" s="35" t="s">
        <v>51</v>
      </c>
      <c r="D6" s="17" t="s">
        <v>32</v>
      </c>
      <c r="E6" s="5"/>
      <c r="F6" s="5"/>
      <c r="G6" s="5"/>
      <c r="H6" s="5"/>
      <c r="I6" s="5"/>
      <c r="J6" s="5"/>
      <c r="K6" s="5" t="s">
        <v>55</v>
      </c>
      <c r="L6" s="6"/>
      <c r="M6" s="6"/>
      <c r="N6" s="34">
        <f t="shared" ref="N6:N11" si="0">SUM(L6:M6)</f>
        <v>0</v>
      </c>
      <c r="O6" s="6"/>
      <c r="P6" s="6"/>
      <c r="Q6" s="6"/>
      <c r="R6" s="34">
        <f t="shared" ref="R6:R11" si="1">SUM(O6:Q6)</f>
        <v>0</v>
      </c>
      <c r="S6" s="4">
        <f t="shared" ref="S6:S11" si="2">N6*R6</f>
        <v>0</v>
      </c>
      <c r="T6" s="4" t="str">
        <f>IF('Matriz AA'!S6&lt;36, "AANS",IF('Matriz AA'!S6&lt;72, "AASE",IF('Matriz AA'!S6&gt;71, "AASR",0)))</f>
        <v>AANS</v>
      </c>
      <c r="U6" s="6"/>
      <c r="V6" s="6"/>
      <c r="W6" s="6"/>
      <c r="X6" s="6"/>
    </row>
    <row r="7" spans="1:24" ht="30">
      <c r="A7" s="9" t="s">
        <v>50</v>
      </c>
      <c r="B7" s="91"/>
      <c r="C7" s="35" t="s">
        <v>51</v>
      </c>
      <c r="D7" s="17" t="s">
        <v>42</v>
      </c>
      <c r="E7" s="5"/>
      <c r="F7" s="5"/>
      <c r="G7" s="5"/>
      <c r="H7" s="5"/>
      <c r="I7" s="5"/>
      <c r="J7" s="5"/>
      <c r="K7" s="5" t="s">
        <v>56</v>
      </c>
      <c r="L7" s="6"/>
      <c r="M7" s="6"/>
      <c r="N7" s="34">
        <f t="shared" si="0"/>
        <v>0</v>
      </c>
      <c r="O7" s="6"/>
      <c r="P7" s="6"/>
      <c r="Q7" s="6"/>
      <c r="R7" s="34">
        <f t="shared" si="1"/>
        <v>0</v>
      </c>
      <c r="S7" s="4">
        <f t="shared" si="2"/>
        <v>0</v>
      </c>
      <c r="T7" s="4" t="str">
        <f>IF('Matriz AA'!S7&lt;36, "AANS",IF('Matriz AA'!S7&lt;72, "AASE",IF('Matriz AA'!S7&gt;71, "AASR",0)))</f>
        <v>AANS</v>
      </c>
      <c r="U7" s="6"/>
      <c r="V7" s="6"/>
      <c r="W7" s="6"/>
      <c r="X7" s="6"/>
    </row>
    <row r="8" spans="1:24" ht="30">
      <c r="A8" s="9" t="s">
        <v>50</v>
      </c>
      <c r="B8" s="91"/>
      <c r="C8" s="35" t="s">
        <v>51</v>
      </c>
      <c r="D8" s="5" t="s">
        <v>166</v>
      </c>
      <c r="E8" s="13"/>
      <c r="F8" s="13"/>
      <c r="G8" s="13"/>
      <c r="H8" s="13"/>
      <c r="I8" s="13"/>
      <c r="J8" s="13"/>
      <c r="K8" s="5" t="s">
        <v>55</v>
      </c>
      <c r="L8" s="6"/>
      <c r="M8" s="6"/>
      <c r="N8" s="34">
        <f t="shared" si="0"/>
        <v>0</v>
      </c>
      <c r="O8" s="6"/>
      <c r="P8" s="6"/>
      <c r="Q8" s="6"/>
      <c r="R8" s="34">
        <f t="shared" si="1"/>
        <v>0</v>
      </c>
      <c r="S8" s="4">
        <f t="shared" si="2"/>
        <v>0</v>
      </c>
      <c r="T8" s="4" t="str">
        <f>IF('Matriz AA'!S8&lt;36, "AANS",IF('Matriz AA'!S8&lt;72, "AASE",IF('Matriz AA'!S8&gt;71, "AASR",0)))</f>
        <v>AANS</v>
      </c>
      <c r="U8" s="6"/>
      <c r="V8" s="6"/>
      <c r="W8" s="6"/>
      <c r="X8" s="6"/>
    </row>
    <row r="9" spans="1:24">
      <c r="A9" s="9" t="s">
        <v>50</v>
      </c>
      <c r="B9" s="91"/>
      <c r="C9" s="35" t="s">
        <v>51</v>
      </c>
      <c r="D9" s="17" t="s">
        <v>50</v>
      </c>
      <c r="E9" s="13"/>
      <c r="F9" s="13"/>
      <c r="G9" s="13"/>
      <c r="H9" s="13"/>
      <c r="I9" s="13"/>
      <c r="J9" s="13"/>
      <c r="K9" s="5" t="s">
        <v>50</v>
      </c>
      <c r="L9" s="6"/>
      <c r="M9" s="6"/>
      <c r="N9" s="34">
        <f t="shared" si="0"/>
        <v>0</v>
      </c>
      <c r="O9" s="6"/>
      <c r="P9" s="6"/>
      <c r="Q9" s="6"/>
      <c r="R9" s="34">
        <f t="shared" si="1"/>
        <v>0</v>
      </c>
      <c r="S9" s="4">
        <f t="shared" si="2"/>
        <v>0</v>
      </c>
      <c r="T9" s="4" t="str">
        <f>IF('Matriz AA'!S9&lt;36, "AANS",IF('Matriz AA'!S9&lt;72, "AASE",IF('Matriz AA'!S9&gt;71, "AASR",0)))</f>
        <v>AANS</v>
      </c>
      <c r="U9" s="6"/>
      <c r="V9" s="6"/>
      <c r="W9" s="6"/>
      <c r="X9" s="6"/>
    </row>
    <row r="10" spans="1:24">
      <c r="A10" s="9" t="s">
        <v>50</v>
      </c>
      <c r="B10" s="36"/>
      <c r="C10" s="35" t="s">
        <v>51</v>
      </c>
      <c r="D10" s="17" t="s">
        <v>50</v>
      </c>
      <c r="E10" s="13"/>
      <c r="F10" s="13"/>
      <c r="G10" s="13"/>
      <c r="H10" s="13"/>
      <c r="I10" s="13"/>
      <c r="J10" s="13"/>
      <c r="K10" s="5" t="s">
        <v>50</v>
      </c>
      <c r="L10" s="6"/>
      <c r="M10" s="6"/>
      <c r="N10" s="34">
        <f t="shared" si="0"/>
        <v>0</v>
      </c>
      <c r="O10" s="6"/>
      <c r="P10" s="6"/>
      <c r="Q10" s="6"/>
      <c r="R10" s="34">
        <f t="shared" si="1"/>
        <v>0</v>
      </c>
      <c r="S10" s="4">
        <f t="shared" si="2"/>
        <v>0</v>
      </c>
      <c r="T10" s="4" t="str">
        <f>IF('Matriz AA'!S10&lt;36, "AANS",IF('Matriz AA'!S10&lt;72, "AASE",IF('Matriz AA'!S10&gt;71, "AASR",0)))</f>
        <v>AANS</v>
      </c>
      <c r="U10" s="6"/>
      <c r="V10" s="6"/>
      <c r="W10" s="6"/>
      <c r="X10" s="6"/>
    </row>
    <row r="11" spans="1:24">
      <c r="A11" s="9" t="s">
        <v>50</v>
      </c>
      <c r="B11" s="37"/>
      <c r="C11" s="35" t="s">
        <v>51</v>
      </c>
      <c r="D11" s="17" t="s">
        <v>50</v>
      </c>
      <c r="E11" s="13"/>
      <c r="F11" s="13"/>
      <c r="G11" s="13"/>
      <c r="H11" s="13"/>
      <c r="I11" s="13"/>
      <c r="J11" s="13"/>
      <c r="K11" s="5" t="s">
        <v>50</v>
      </c>
      <c r="L11" s="6"/>
      <c r="M11" s="6"/>
      <c r="N11" s="34">
        <f t="shared" si="0"/>
        <v>0</v>
      </c>
      <c r="O11" s="6"/>
      <c r="P11" s="6"/>
      <c r="Q11" s="6"/>
      <c r="R11" s="34">
        <f t="shared" si="1"/>
        <v>0</v>
      </c>
      <c r="S11" s="4">
        <f t="shared" si="2"/>
        <v>0</v>
      </c>
      <c r="T11" s="4" t="str">
        <f>IF('Matriz AA'!S11&lt;36, "AANS",IF('Matriz AA'!S11&lt;72, "AASE",IF('Matriz AA'!S11&gt;71, "AASR",0)))</f>
        <v>AANS</v>
      </c>
      <c r="U11" s="6"/>
      <c r="V11" s="6"/>
      <c r="W11" s="6"/>
      <c r="X11" s="6"/>
    </row>
    <row r="12" spans="1:24">
      <c r="A12" s="9" t="s">
        <v>50</v>
      </c>
      <c r="B12" s="37"/>
      <c r="C12" s="35" t="s">
        <v>51</v>
      </c>
      <c r="D12" s="17" t="s">
        <v>50</v>
      </c>
      <c r="E12" s="13"/>
      <c r="F12" s="13"/>
      <c r="G12" s="13"/>
      <c r="H12" s="13"/>
      <c r="I12" s="13"/>
      <c r="J12" s="13"/>
      <c r="K12" s="5" t="s">
        <v>50</v>
      </c>
      <c r="L12" s="6"/>
      <c r="M12" s="6"/>
      <c r="N12" s="34">
        <f t="shared" ref="N12:N55" si="3">SUM(L12:M12)</f>
        <v>0</v>
      </c>
      <c r="O12" s="6"/>
      <c r="P12" s="6"/>
      <c r="Q12" s="6"/>
      <c r="R12" s="34">
        <f t="shared" ref="R12:R55" si="4">SUM(O12:Q12)</f>
        <v>0</v>
      </c>
      <c r="S12" s="4">
        <f t="shared" ref="S12:S55" si="5">N12*R12</f>
        <v>0</v>
      </c>
      <c r="T12" s="4" t="str">
        <f>IF('Matriz AA'!S12&lt;36, "AANS",IF('Matriz AA'!S12&lt;72, "AASE",IF('Matriz AA'!S12&gt;71, "AASR",0)))</f>
        <v>AANS</v>
      </c>
      <c r="U12" s="6"/>
      <c r="V12" s="6"/>
      <c r="W12" s="6"/>
      <c r="X12" s="6"/>
    </row>
    <row r="13" spans="1:24">
      <c r="A13" s="9" t="s">
        <v>50</v>
      </c>
      <c r="B13" s="37"/>
      <c r="C13" s="35" t="s">
        <v>51</v>
      </c>
      <c r="D13" s="17" t="s">
        <v>50</v>
      </c>
      <c r="E13" s="13"/>
      <c r="F13" s="13"/>
      <c r="G13" s="13"/>
      <c r="H13" s="13"/>
      <c r="I13" s="13"/>
      <c r="J13" s="13"/>
      <c r="K13" s="5" t="s">
        <v>50</v>
      </c>
      <c r="L13" s="6"/>
      <c r="M13" s="6"/>
      <c r="N13" s="34">
        <f t="shared" si="3"/>
        <v>0</v>
      </c>
      <c r="O13" s="6"/>
      <c r="P13" s="6"/>
      <c r="Q13" s="6"/>
      <c r="R13" s="34">
        <f t="shared" si="4"/>
        <v>0</v>
      </c>
      <c r="S13" s="4">
        <f t="shared" si="5"/>
        <v>0</v>
      </c>
      <c r="T13" s="4" t="str">
        <f>IF('Matriz AA'!S13&lt;36, "AANS",IF('Matriz AA'!S13&lt;72, "AASE",IF('Matriz AA'!S13&gt;71, "AASR",0)))</f>
        <v>AANS</v>
      </c>
      <c r="U13" s="6"/>
      <c r="V13" s="6"/>
      <c r="W13" s="6"/>
      <c r="X13" s="6"/>
    </row>
    <row r="14" spans="1:24">
      <c r="A14" s="9" t="s">
        <v>50</v>
      </c>
      <c r="B14" s="37"/>
      <c r="C14" s="35" t="s">
        <v>51</v>
      </c>
      <c r="D14" s="17" t="s">
        <v>50</v>
      </c>
      <c r="E14" s="13"/>
      <c r="F14" s="13"/>
      <c r="G14" s="13"/>
      <c r="H14" s="13"/>
      <c r="I14" s="13"/>
      <c r="J14" s="13"/>
      <c r="K14" s="5" t="s">
        <v>50</v>
      </c>
      <c r="L14" s="6"/>
      <c r="M14" s="6"/>
      <c r="N14" s="34">
        <f t="shared" si="3"/>
        <v>0</v>
      </c>
      <c r="O14" s="6"/>
      <c r="P14" s="6"/>
      <c r="Q14" s="6"/>
      <c r="R14" s="34">
        <f t="shared" si="4"/>
        <v>0</v>
      </c>
      <c r="S14" s="4">
        <f t="shared" si="5"/>
        <v>0</v>
      </c>
      <c r="T14" s="4" t="str">
        <f>IF('Matriz AA'!S14&lt;36, "AANS",IF('Matriz AA'!S14&lt;72, "AASE",IF('Matriz AA'!S14&gt;71, "AASR",0)))</f>
        <v>AANS</v>
      </c>
      <c r="U14" s="6"/>
      <c r="V14" s="6"/>
      <c r="W14" s="6"/>
      <c r="X14" s="6"/>
    </row>
    <row r="15" spans="1:24">
      <c r="A15" s="9" t="s">
        <v>50</v>
      </c>
      <c r="B15" s="37"/>
      <c r="C15" s="35" t="s">
        <v>51</v>
      </c>
      <c r="D15" s="17" t="s">
        <v>50</v>
      </c>
      <c r="E15" s="13"/>
      <c r="F15" s="13"/>
      <c r="G15" s="13"/>
      <c r="H15" s="13"/>
      <c r="I15" s="13"/>
      <c r="J15" s="13"/>
      <c r="K15" s="5" t="s">
        <v>50</v>
      </c>
      <c r="L15" s="6"/>
      <c r="M15" s="6"/>
      <c r="N15" s="34">
        <f t="shared" si="3"/>
        <v>0</v>
      </c>
      <c r="O15" s="6"/>
      <c r="P15" s="6"/>
      <c r="Q15" s="6"/>
      <c r="R15" s="34">
        <f t="shared" si="4"/>
        <v>0</v>
      </c>
      <c r="S15" s="4">
        <f t="shared" si="5"/>
        <v>0</v>
      </c>
      <c r="T15" s="4" t="str">
        <f>IF('Matriz AA'!S15&lt;36, "AANS",IF('Matriz AA'!S15&lt;72, "AASE",IF('Matriz AA'!S15&gt;71, "AASR",0)))</f>
        <v>AANS</v>
      </c>
      <c r="U15" s="6"/>
      <c r="V15" s="6"/>
      <c r="W15" s="6"/>
      <c r="X15" s="6"/>
    </row>
    <row r="16" spans="1:24">
      <c r="A16" s="9" t="s">
        <v>50</v>
      </c>
      <c r="B16" s="37"/>
      <c r="C16" s="35" t="s">
        <v>51</v>
      </c>
      <c r="D16" s="17" t="s">
        <v>50</v>
      </c>
      <c r="E16" s="13"/>
      <c r="F16" s="13"/>
      <c r="G16" s="13"/>
      <c r="H16" s="13"/>
      <c r="I16" s="13"/>
      <c r="J16" s="13"/>
      <c r="K16" s="5" t="s">
        <v>50</v>
      </c>
      <c r="L16" s="6"/>
      <c r="M16" s="6"/>
      <c r="N16" s="34">
        <f t="shared" si="3"/>
        <v>0</v>
      </c>
      <c r="O16" s="6"/>
      <c r="P16" s="6"/>
      <c r="Q16" s="6"/>
      <c r="R16" s="34">
        <f t="shared" si="4"/>
        <v>0</v>
      </c>
      <c r="S16" s="4">
        <f t="shared" si="5"/>
        <v>0</v>
      </c>
      <c r="T16" s="4" t="str">
        <f>IF('Matriz AA'!S16&lt;36, "AANS",IF('Matriz AA'!S16&lt;72, "AASE",IF('Matriz AA'!S16&gt;71, "AASR",0)))</f>
        <v>AANS</v>
      </c>
      <c r="U16" s="6"/>
      <c r="V16" s="6"/>
      <c r="W16" s="6"/>
      <c r="X16" s="6"/>
    </row>
    <row r="17" spans="1:24">
      <c r="A17" s="9" t="s">
        <v>50</v>
      </c>
      <c r="B17" s="37"/>
      <c r="C17" s="35" t="s">
        <v>51</v>
      </c>
      <c r="D17" s="17" t="s">
        <v>50</v>
      </c>
      <c r="E17" s="13"/>
      <c r="F17" s="13"/>
      <c r="G17" s="13"/>
      <c r="H17" s="13"/>
      <c r="I17" s="13"/>
      <c r="J17" s="13"/>
      <c r="K17" s="5" t="s">
        <v>50</v>
      </c>
      <c r="L17" s="6"/>
      <c r="M17" s="6"/>
      <c r="N17" s="34">
        <f t="shared" si="3"/>
        <v>0</v>
      </c>
      <c r="O17" s="6"/>
      <c r="P17" s="6"/>
      <c r="Q17" s="6"/>
      <c r="R17" s="34">
        <f t="shared" si="4"/>
        <v>0</v>
      </c>
      <c r="S17" s="4">
        <f t="shared" si="5"/>
        <v>0</v>
      </c>
      <c r="T17" s="4" t="str">
        <f>IF('Matriz AA'!S17&lt;36, "AANS",IF('Matriz AA'!S17&lt;72, "AASE",IF('Matriz AA'!S17&gt;71, "AASR",0)))</f>
        <v>AANS</v>
      </c>
      <c r="U17" s="6"/>
      <c r="V17" s="6"/>
      <c r="W17" s="6"/>
      <c r="X17" s="6"/>
    </row>
    <row r="18" spans="1:24">
      <c r="A18" s="9" t="s">
        <v>50</v>
      </c>
      <c r="B18" s="37"/>
      <c r="C18" s="35" t="s">
        <v>51</v>
      </c>
      <c r="D18" s="17" t="s">
        <v>50</v>
      </c>
      <c r="E18" s="13"/>
      <c r="F18" s="13"/>
      <c r="G18" s="13"/>
      <c r="H18" s="13"/>
      <c r="I18" s="13"/>
      <c r="J18" s="13"/>
      <c r="K18" s="5" t="s">
        <v>50</v>
      </c>
      <c r="L18" s="6"/>
      <c r="M18" s="6"/>
      <c r="N18" s="34">
        <f t="shared" si="3"/>
        <v>0</v>
      </c>
      <c r="O18" s="6"/>
      <c r="P18" s="6"/>
      <c r="Q18" s="6"/>
      <c r="R18" s="34">
        <f t="shared" si="4"/>
        <v>0</v>
      </c>
      <c r="S18" s="4">
        <f t="shared" si="5"/>
        <v>0</v>
      </c>
      <c r="T18" s="4" t="str">
        <f>IF('Matriz AA'!S18&lt;36, "AANS",IF('Matriz AA'!S18&lt;72, "AASE",IF('Matriz AA'!S18&gt;71, "AASR",0)))</f>
        <v>AANS</v>
      </c>
      <c r="U18" s="6"/>
      <c r="V18" s="6"/>
      <c r="W18" s="6"/>
      <c r="X18" s="6"/>
    </row>
    <row r="19" spans="1:24">
      <c r="A19" s="9" t="s">
        <v>50</v>
      </c>
      <c r="B19" s="37"/>
      <c r="C19" s="35" t="s">
        <v>51</v>
      </c>
      <c r="D19" s="17" t="s">
        <v>50</v>
      </c>
      <c r="E19" s="13"/>
      <c r="F19" s="13"/>
      <c r="G19" s="13"/>
      <c r="H19" s="13"/>
      <c r="I19" s="13"/>
      <c r="J19" s="13"/>
      <c r="K19" s="5" t="s">
        <v>50</v>
      </c>
      <c r="L19" s="6"/>
      <c r="M19" s="6"/>
      <c r="N19" s="34">
        <f t="shared" si="3"/>
        <v>0</v>
      </c>
      <c r="O19" s="6"/>
      <c r="P19" s="6"/>
      <c r="Q19" s="6"/>
      <c r="R19" s="34">
        <f t="shared" si="4"/>
        <v>0</v>
      </c>
      <c r="S19" s="4">
        <f t="shared" si="5"/>
        <v>0</v>
      </c>
      <c r="T19" s="4" t="str">
        <f>IF('Matriz AA'!S19&lt;36, "AANS",IF('Matriz AA'!S19&lt;72, "AASE",IF('Matriz AA'!S19&gt;71, "AASR",0)))</f>
        <v>AANS</v>
      </c>
      <c r="U19" s="6"/>
      <c r="V19" s="6"/>
      <c r="W19" s="6"/>
      <c r="X19" s="6"/>
    </row>
    <row r="20" spans="1:24">
      <c r="A20" s="9" t="s">
        <v>50</v>
      </c>
      <c r="B20" s="37"/>
      <c r="C20" s="35" t="s">
        <v>51</v>
      </c>
      <c r="D20" s="17" t="s">
        <v>50</v>
      </c>
      <c r="E20" s="13"/>
      <c r="F20" s="13"/>
      <c r="G20" s="13"/>
      <c r="H20" s="13"/>
      <c r="I20" s="13"/>
      <c r="J20" s="13"/>
      <c r="K20" s="5" t="s">
        <v>50</v>
      </c>
      <c r="L20" s="6"/>
      <c r="M20" s="6"/>
      <c r="N20" s="34">
        <f t="shared" si="3"/>
        <v>0</v>
      </c>
      <c r="O20" s="6"/>
      <c r="P20" s="6"/>
      <c r="Q20" s="6"/>
      <c r="R20" s="34">
        <f t="shared" si="4"/>
        <v>0</v>
      </c>
      <c r="S20" s="4">
        <f t="shared" si="5"/>
        <v>0</v>
      </c>
      <c r="T20" s="4" t="str">
        <f>IF('Matriz AA'!S20&lt;36, "AANS",IF('Matriz AA'!S20&lt;72, "AASE",IF('Matriz AA'!S20&gt;71, "AASR",0)))</f>
        <v>AANS</v>
      </c>
      <c r="U20" s="6"/>
      <c r="V20" s="6"/>
      <c r="W20" s="6"/>
      <c r="X20" s="6"/>
    </row>
    <row r="21" spans="1:24">
      <c r="A21" s="9" t="s">
        <v>50</v>
      </c>
      <c r="B21" s="37"/>
      <c r="C21" s="35" t="s">
        <v>51</v>
      </c>
      <c r="D21" s="17" t="s">
        <v>50</v>
      </c>
      <c r="E21" s="13"/>
      <c r="F21" s="13"/>
      <c r="G21" s="13"/>
      <c r="H21" s="13"/>
      <c r="I21" s="13"/>
      <c r="J21" s="13"/>
      <c r="K21" s="5" t="s">
        <v>50</v>
      </c>
      <c r="L21" s="6"/>
      <c r="M21" s="6"/>
      <c r="N21" s="34">
        <f t="shared" si="3"/>
        <v>0</v>
      </c>
      <c r="O21" s="6"/>
      <c r="P21" s="6"/>
      <c r="Q21" s="6"/>
      <c r="R21" s="34">
        <f t="shared" si="4"/>
        <v>0</v>
      </c>
      <c r="S21" s="4">
        <f t="shared" si="5"/>
        <v>0</v>
      </c>
      <c r="T21" s="4" t="str">
        <f>IF('Matriz AA'!S21&lt;36, "AANS",IF('Matriz AA'!S21&lt;72, "AASE",IF('Matriz AA'!S21&gt;71, "AASR",0)))</f>
        <v>AANS</v>
      </c>
      <c r="U21" s="6"/>
      <c r="V21" s="6"/>
      <c r="W21" s="6"/>
      <c r="X21" s="6"/>
    </row>
    <row r="22" spans="1:24">
      <c r="A22" s="9" t="s">
        <v>50</v>
      </c>
      <c r="B22" s="37"/>
      <c r="C22" s="35" t="s">
        <v>51</v>
      </c>
      <c r="D22" s="17" t="s">
        <v>50</v>
      </c>
      <c r="E22" s="13"/>
      <c r="F22" s="13"/>
      <c r="G22" s="13"/>
      <c r="H22" s="13"/>
      <c r="I22" s="13"/>
      <c r="J22" s="13"/>
      <c r="K22" s="5" t="s">
        <v>50</v>
      </c>
      <c r="L22" s="6"/>
      <c r="M22" s="6"/>
      <c r="N22" s="34">
        <f t="shared" si="3"/>
        <v>0</v>
      </c>
      <c r="O22" s="6"/>
      <c r="P22" s="6"/>
      <c r="Q22" s="6"/>
      <c r="R22" s="34">
        <f t="shared" si="4"/>
        <v>0</v>
      </c>
      <c r="S22" s="4">
        <f t="shared" si="5"/>
        <v>0</v>
      </c>
      <c r="T22" s="4" t="str">
        <f>IF('Matriz AA'!S22&lt;36, "AANS",IF('Matriz AA'!S22&lt;72, "AASE",IF('Matriz AA'!S22&gt;71, "AASR",0)))</f>
        <v>AANS</v>
      </c>
      <c r="U22" s="6"/>
      <c r="V22" s="6"/>
      <c r="W22" s="6"/>
      <c r="X22" s="6"/>
    </row>
    <row r="23" spans="1:24">
      <c r="A23" s="9" t="s">
        <v>50</v>
      </c>
      <c r="B23" s="37"/>
      <c r="C23" s="35" t="s">
        <v>51</v>
      </c>
      <c r="D23" s="17" t="s">
        <v>50</v>
      </c>
      <c r="E23" s="13"/>
      <c r="F23" s="13"/>
      <c r="G23" s="13"/>
      <c r="H23" s="13"/>
      <c r="I23" s="13"/>
      <c r="J23" s="13"/>
      <c r="K23" s="5" t="s">
        <v>50</v>
      </c>
      <c r="L23" s="6"/>
      <c r="M23" s="6"/>
      <c r="N23" s="34">
        <f t="shared" si="3"/>
        <v>0</v>
      </c>
      <c r="O23" s="6"/>
      <c r="P23" s="6"/>
      <c r="Q23" s="6"/>
      <c r="R23" s="34">
        <f t="shared" si="4"/>
        <v>0</v>
      </c>
      <c r="S23" s="4">
        <f t="shared" si="5"/>
        <v>0</v>
      </c>
      <c r="T23" s="4" t="str">
        <f>IF('Matriz AA'!S23&lt;36, "AANS",IF('Matriz AA'!S23&lt;72, "AASE",IF('Matriz AA'!S23&gt;71, "AASR",0)))</f>
        <v>AANS</v>
      </c>
      <c r="U23" s="6"/>
      <c r="V23" s="6"/>
      <c r="W23" s="6"/>
      <c r="X23" s="6"/>
    </row>
    <row r="24" spans="1:24">
      <c r="A24" s="9" t="s">
        <v>50</v>
      </c>
      <c r="B24" s="37"/>
      <c r="C24" s="35" t="s">
        <v>51</v>
      </c>
      <c r="D24" s="17" t="s">
        <v>50</v>
      </c>
      <c r="E24" s="13"/>
      <c r="F24" s="13"/>
      <c r="G24" s="13"/>
      <c r="H24" s="13"/>
      <c r="I24" s="13"/>
      <c r="J24" s="13"/>
      <c r="K24" s="5" t="s">
        <v>50</v>
      </c>
      <c r="L24" s="6"/>
      <c r="M24" s="6"/>
      <c r="N24" s="34">
        <f t="shared" si="3"/>
        <v>0</v>
      </c>
      <c r="O24" s="6"/>
      <c r="P24" s="6"/>
      <c r="Q24" s="6"/>
      <c r="R24" s="34">
        <f t="shared" si="4"/>
        <v>0</v>
      </c>
      <c r="S24" s="4">
        <f t="shared" si="5"/>
        <v>0</v>
      </c>
      <c r="T24" s="4" t="str">
        <f>IF('Matriz AA'!S24&lt;36, "AANS",IF('Matriz AA'!S24&lt;72, "AASE",IF('Matriz AA'!S24&gt;71, "AASR",0)))</f>
        <v>AANS</v>
      </c>
      <c r="U24" s="6"/>
      <c r="V24" s="6"/>
      <c r="W24" s="6"/>
      <c r="X24" s="6"/>
    </row>
    <row r="25" spans="1:24">
      <c r="A25" s="9" t="s">
        <v>50</v>
      </c>
      <c r="B25" s="37"/>
      <c r="C25" s="35" t="s">
        <v>51</v>
      </c>
      <c r="D25" s="17" t="s">
        <v>50</v>
      </c>
      <c r="E25" s="13"/>
      <c r="F25" s="13"/>
      <c r="G25" s="13"/>
      <c r="H25" s="13"/>
      <c r="I25" s="13"/>
      <c r="J25" s="13"/>
      <c r="K25" s="5" t="s">
        <v>50</v>
      </c>
      <c r="L25" s="6"/>
      <c r="M25" s="6"/>
      <c r="N25" s="34">
        <f t="shared" si="3"/>
        <v>0</v>
      </c>
      <c r="O25" s="6"/>
      <c r="P25" s="6"/>
      <c r="Q25" s="6"/>
      <c r="R25" s="34">
        <f t="shared" si="4"/>
        <v>0</v>
      </c>
      <c r="S25" s="4">
        <f t="shared" si="5"/>
        <v>0</v>
      </c>
      <c r="T25" s="4" t="str">
        <f>IF('Matriz AA'!S25&lt;36, "AANS",IF('Matriz AA'!S25&lt;72, "AASE",IF('Matriz AA'!S25&gt;71, "AASR",0)))</f>
        <v>AANS</v>
      </c>
      <c r="U25" s="6"/>
      <c r="V25" s="6"/>
      <c r="W25" s="6"/>
      <c r="X25" s="6"/>
    </row>
    <row r="26" spans="1:24">
      <c r="A26" s="9" t="s">
        <v>50</v>
      </c>
      <c r="B26" s="37"/>
      <c r="C26" s="35" t="s">
        <v>51</v>
      </c>
      <c r="D26" s="17" t="s">
        <v>50</v>
      </c>
      <c r="E26" s="13"/>
      <c r="F26" s="13"/>
      <c r="G26" s="13"/>
      <c r="H26" s="13"/>
      <c r="I26" s="13"/>
      <c r="J26" s="13"/>
      <c r="K26" s="5" t="s">
        <v>50</v>
      </c>
      <c r="L26" s="6"/>
      <c r="M26" s="6"/>
      <c r="N26" s="34">
        <f t="shared" si="3"/>
        <v>0</v>
      </c>
      <c r="O26" s="6"/>
      <c r="P26" s="6"/>
      <c r="Q26" s="6"/>
      <c r="R26" s="34">
        <f t="shared" si="4"/>
        <v>0</v>
      </c>
      <c r="S26" s="4">
        <f t="shared" si="5"/>
        <v>0</v>
      </c>
      <c r="T26" s="4" t="str">
        <f>IF('Matriz AA'!S26&lt;36, "AANS",IF('Matriz AA'!S26&lt;72, "AASE",IF('Matriz AA'!S26&gt;71, "AASR",0)))</f>
        <v>AANS</v>
      </c>
      <c r="U26" s="6"/>
      <c r="V26" s="6"/>
      <c r="W26" s="6"/>
      <c r="X26" s="6"/>
    </row>
    <row r="27" spans="1:24">
      <c r="A27" s="9" t="s">
        <v>50</v>
      </c>
      <c r="B27" s="37"/>
      <c r="C27" s="35" t="s">
        <v>51</v>
      </c>
      <c r="D27" s="17" t="s">
        <v>50</v>
      </c>
      <c r="E27" s="13"/>
      <c r="F27" s="13"/>
      <c r="G27" s="13"/>
      <c r="H27" s="13"/>
      <c r="I27" s="13"/>
      <c r="J27" s="13"/>
      <c r="K27" s="5" t="s">
        <v>50</v>
      </c>
      <c r="L27" s="6"/>
      <c r="M27" s="6"/>
      <c r="N27" s="34">
        <f t="shared" si="3"/>
        <v>0</v>
      </c>
      <c r="O27" s="6"/>
      <c r="P27" s="6"/>
      <c r="Q27" s="6"/>
      <c r="R27" s="34">
        <f t="shared" si="4"/>
        <v>0</v>
      </c>
      <c r="S27" s="4">
        <f t="shared" si="5"/>
        <v>0</v>
      </c>
      <c r="T27" s="4" t="str">
        <f>IF('Matriz AA'!S27&lt;36, "AANS",IF('Matriz AA'!S27&lt;72, "AASE",IF('Matriz AA'!S27&gt;71, "AASR",0)))</f>
        <v>AANS</v>
      </c>
      <c r="U27" s="6"/>
      <c r="V27" s="6"/>
      <c r="W27" s="6"/>
      <c r="X27" s="6"/>
    </row>
    <row r="28" spans="1:24">
      <c r="A28" s="9" t="s">
        <v>50</v>
      </c>
      <c r="B28" s="37"/>
      <c r="C28" s="35" t="s">
        <v>51</v>
      </c>
      <c r="D28" s="17" t="s">
        <v>50</v>
      </c>
      <c r="E28" s="13"/>
      <c r="F28" s="13"/>
      <c r="G28" s="13"/>
      <c r="H28" s="13"/>
      <c r="I28" s="13"/>
      <c r="J28" s="13"/>
      <c r="K28" s="5" t="s">
        <v>50</v>
      </c>
      <c r="L28" s="6"/>
      <c r="M28" s="6"/>
      <c r="N28" s="34">
        <f t="shared" si="3"/>
        <v>0</v>
      </c>
      <c r="O28" s="6"/>
      <c r="P28" s="6"/>
      <c r="Q28" s="6"/>
      <c r="R28" s="34">
        <f t="shared" si="4"/>
        <v>0</v>
      </c>
      <c r="S28" s="4">
        <f t="shared" si="5"/>
        <v>0</v>
      </c>
      <c r="T28" s="4" t="str">
        <f>IF('Matriz AA'!S28&lt;36, "AANS",IF('Matriz AA'!S28&lt;72, "AASE",IF('Matriz AA'!S28&gt;71, "AASR",0)))</f>
        <v>AANS</v>
      </c>
      <c r="U28" s="6"/>
      <c r="V28" s="6"/>
      <c r="W28" s="6"/>
      <c r="X28" s="6"/>
    </row>
    <row r="29" spans="1:24">
      <c r="A29" s="9" t="s">
        <v>50</v>
      </c>
      <c r="B29" s="37"/>
      <c r="C29" s="35" t="s">
        <v>51</v>
      </c>
      <c r="D29" s="17" t="s">
        <v>50</v>
      </c>
      <c r="E29" s="13"/>
      <c r="F29" s="13"/>
      <c r="G29" s="13"/>
      <c r="H29" s="13"/>
      <c r="I29" s="13"/>
      <c r="J29" s="13"/>
      <c r="K29" s="5" t="s">
        <v>50</v>
      </c>
      <c r="L29" s="6"/>
      <c r="M29" s="6"/>
      <c r="N29" s="34">
        <f t="shared" si="3"/>
        <v>0</v>
      </c>
      <c r="O29" s="6"/>
      <c r="P29" s="6"/>
      <c r="Q29" s="6"/>
      <c r="R29" s="34">
        <f t="shared" si="4"/>
        <v>0</v>
      </c>
      <c r="S29" s="4">
        <f t="shared" si="5"/>
        <v>0</v>
      </c>
      <c r="T29" s="4" t="str">
        <f>IF('Matriz AA'!S29&lt;36, "AANS",IF('Matriz AA'!S29&lt;72, "AASE",IF('Matriz AA'!S29&gt;71, "AASR",0)))</f>
        <v>AANS</v>
      </c>
      <c r="U29" s="6"/>
      <c r="V29" s="6"/>
      <c r="W29" s="6"/>
      <c r="X29" s="6"/>
    </row>
    <row r="30" spans="1:24">
      <c r="A30" s="9" t="s">
        <v>50</v>
      </c>
      <c r="B30" s="37"/>
      <c r="C30" s="35" t="s">
        <v>51</v>
      </c>
      <c r="D30" s="17" t="s">
        <v>50</v>
      </c>
      <c r="E30" s="13"/>
      <c r="F30" s="13"/>
      <c r="G30" s="13"/>
      <c r="H30" s="13"/>
      <c r="I30" s="13"/>
      <c r="J30" s="13"/>
      <c r="K30" s="5" t="s">
        <v>50</v>
      </c>
      <c r="L30" s="6"/>
      <c r="M30" s="6"/>
      <c r="N30" s="34">
        <f t="shared" si="3"/>
        <v>0</v>
      </c>
      <c r="O30" s="6"/>
      <c r="P30" s="6"/>
      <c r="Q30" s="6"/>
      <c r="R30" s="34">
        <f t="shared" si="4"/>
        <v>0</v>
      </c>
      <c r="S30" s="4">
        <f t="shared" si="5"/>
        <v>0</v>
      </c>
      <c r="T30" s="4" t="str">
        <f>IF('Matriz AA'!S30&lt;36, "AANS",IF('Matriz AA'!S30&lt;72, "AASE",IF('Matriz AA'!S30&gt;71, "AASR",0)))</f>
        <v>AANS</v>
      </c>
      <c r="U30" s="6"/>
      <c r="V30" s="6"/>
      <c r="W30" s="6"/>
      <c r="X30" s="6"/>
    </row>
    <row r="31" spans="1:24">
      <c r="A31" s="9" t="s">
        <v>50</v>
      </c>
      <c r="B31" s="37"/>
      <c r="C31" s="35" t="s">
        <v>51</v>
      </c>
      <c r="D31" s="17" t="s">
        <v>50</v>
      </c>
      <c r="E31" s="13"/>
      <c r="F31" s="13"/>
      <c r="G31" s="13"/>
      <c r="H31" s="13"/>
      <c r="I31" s="13"/>
      <c r="J31" s="13"/>
      <c r="K31" s="5" t="s">
        <v>50</v>
      </c>
      <c r="L31" s="6"/>
      <c r="M31" s="6"/>
      <c r="N31" s="34">
        <f t="shared" si="3"/>
        <v>0</v>
      </c>
      <c r="O31" s="6"/>
      <c r="P31" s="6"/>
      <c r="Q31" s="6"/>
      <c r="R31" s="34">
        <f t="shared" si="4"/>
        <v>0</v>
      </c>
      <c r="S31" s="4">
        <f t="shared" si="5"/>
        <v>0</v>
      </c>
      <c r="T31" s="4" t="str">
        <f>IF('Matriz AA'!S31&lt;36, "AANS",IF('Matriz AA'!S31&lt;72, "AASE",IF('Matriz AA'!S31&gt;71, "AASR",0)))</f>
        <v>AANS</v>
      </c>
      <c r="U31" s="6"/>
      <c r="V31" s="6"/>
      <c r="W31" s="6"/>
      <c r="X31" s="6"/>
    </row>
    <row r="32" spans="1:24">
      <c r="A32" s="9" t="s">
        <v>50</v>
      </c>
      <c r="B32" s="37"/>
      <c r="C32" s="35" t="s">
        <v>51</v>
      </c>
      <c r="D32" s="17" t="s">
        <v>50</v>
      </c>
      <c r="E32" s="13"/>
      <c r="F32" s="13"/>
      <c r="G32" s="13"/>
      <c r="H32" s="13"/>
      <c r="I32" s="13"/>
      <c r="J32" s="13"/>
      <c r="K32" s="5" t="s">
        <v>50</v>
      </c>
      <c r="L32" s="6"/>
      <c r="M32" s="6"/>
      <c r="N32" s="34">
        <f t="shared" si="3"/>
        <v>0</v>
      </c>
      <c r="O32" s="6"/>
      <c r="P32" s="6"/>
      <c r="Q32" s="6"/>
      <c r="R32" s="34">
        <f t="shared" si="4"/>
        <v>0</v>
      </c>
      <c r="S32" s="4">
        <f t="shared" si="5"/>
        <v>0</v>
      </c>
      <c r="T32" s="4" t="str">
        <f>IF('Matriz AA'!S32&lt;36, "AANS",IF('Matriz AA'!S32&lt;72, "AASE",IF('Matriz AA'!S32&gt;71, "AASR",0)))</f>
        <v>AANS</v>
      </c>
      <c r="U32" s="6"/>
      <c r="V32" s="6"/>
      <c r="W32" s="6"/>
      <c r="X32" s="6"/>
    </row>
    <row r="33" spans="1:24">
      <c r="A33" s="9" t="s">
        <v>50</v>
      </c>
      <c r="B33" s="37"/>
      <c r="C33" s="35" t="s">
        <v>51</v>
      </c>
      <c r="D33" s="17" t="s">
        <v>50</v>
      </c>
      <c r="E33" s="13"/>
      <c r="F33" s="13"/>
      <c r="G33" s="13"/>
      <c r="H33" s="13"/>
      <c r="I33" s="13"/>
      <c r="J33" s="13"/>
      <c r="K33" s="5" t="s">
        <v>50</v>
      </c>
      <c r="L33" s="6"/>
      <c r="M33" s="6"/>
      <c r="N33" s="34">
        <f t="shared" si="3"/>
        <v>0</v>
      </c>
      <c r="O33" s="6"/>
      <c r="P33" s="6"/>
      <c r="Q33" s="6"/>
      <c r="R33" s="34">
        <f t="shared" si="4"/>
        <v>0</v>
      </c>
      <c r="S33" s="4">
        <f t="shared" si="5"/>
        <v>0</v>
      </c>
      <c r="T33" s="4" t="str">
        <f>IF('Matriz AA'!S33&lt;36, "AANS",IF('Matriz AA'!S33&lt;72, "AASE",IF('Matriz AA'!S33&gt;71, "AASR",0)))</f>
        <v>AANS</v>
      </c>
      <c r="U33" s="6"/>
      <c r="V33" s="6"/>
      <c r="W33" s="6"/>
      <c r="X33" s="6"/>
    </row>
    <row r="34" spans="1:24">
      <c r="A34" s="9" t="s">
        <v>50</v>
      </c>
      <c r="B34" s="37"/>
      <c r="C34" s="35" t="s">
        <v>51</v>
      </c>
      <c r="D34" s="17" t="s">
        <v>50</v>
      </c>
      <c r="E34" s="13"/>
      <c r="F34" s="13"/>
      <c r="G34" s="13"/>
      <c r="H34" s="13"/>
      <c r="I34" s="13"/>
      <c r="J34" s="13"/>
      <c r="K34" s="5" t="s">
        <v>50</v>
      </c>
      <c r="L34" s="6"/>
      <c r="M34" s="6"/>
      <c r="N34" s="34">
        <f t="shared" si="3"/>
        <v>0</v>
      </c>
      <c r="O34" s="6"/>
      <c r="P34" s="6"/>
      <c r="Q34" s="6"/>
      <c r="R34" s="34">
        <f t="shared" si="4"/>
        <v>0</v>
      </c>
      <c r="S34" s="4">
        <f t="shared" si="5"/>
        <v>0</v>
      </c>
      <c r="T34" s="4" t="str">
        <f>IF('Matriz AA'!S34&lt;36, "AANS",IF('Matriz AA'!S34&lt;72, "AASE",IF('Matriz AA'!S34&gt;71, "AASR",0)))</f>
        <v>AANS</v>
      </c>
      <c r="U34" s="6"/>
      <c r="V34" s="6"/>
      <c r="W34" s="6"/>
      <c r="X34" s="6"/>
    </row>
    <row r="35" spans="1:24">
      <c r="A35" s="9" t="s">
        <v>50</v>
      </c>
      <c r="B35" s="37"/>
      <c r="C35" s="35" t="s">
        <v>51</v>
      </c>
      <c r="D35" s="17" t="s">
        <v>50</v>
      </c>
      <c r="E35" s="13"/>
      <c r="F35" s="13"/>
      <c r="G35" s="13"/>
      <c r="H35" s="13"/>
      <c r="I35" s="13"/>
      <c r="J35" s="13"/>
      <c r="K35" s="5" t="s">
        <v>50</v>
      </c>
      <c r="L35" s="6"/>
      <c r="M35" s="6"/>
      <c r="N35" s="34">
        <f t="shared" si="3"/>
        <v>0</v>
      </c>
      <c r="O35" s="6"/>
      <c r="P35" s="6"/>
      <c r="Q35" s="6"/>
      <c r="R35" s="34">
        <f t="shared" si="4"/>
        <v>0</v>
      </c>
      <c r="S35" s="4">
        <f t="shared" si="5"/>
        <v>0</v>
      </c>
      <c r="T35" s="4" t="str">
        <f>IF('Matriz AA'!S35&lt;36, "AANS",IF('Matriz AA'!S35&lt;72, "AASE",IF('Matriz AA'!S35&gt;71, "AASR",0)))</f>
        <v>AANS</v>
      </c>
      <c r="U35" s="6"/>
      <c r="V35" s="6"/>
      <c r="W35" s="6"/>
      <c r="X35" s="6"/>
    </row>
    <row r="36" spans="1:24">
      <c r="A36" s="9" t="s">
        <v>50</v>
      </c>
      <c r="B36" s="37"/>
      <c r="C36" s="35" t="s">
        <v>51</v>
      </c>
      <c r="D36" s="17" t="s">
        <v>50</v>
      </c>
      <c r="E36" s="13"/>
      <c r="F36" s="13"/>
      <c r="G36" s="13"/>
      <c r="H36" s="13"/>
      <c r="I36" s="13"/>
      <c r="J36" s="13"/>
      <c r="K36" s="5" t="s">
        <v>50</v>
      </c>
      <c r="L36" s="6"/>
      <c r="M36" s="6"/>
      <c r="N36" s="34">
        <f t="shared" si="3"/>
        <v>0</v>
      </c>
      <c r="O36" s="6"/>
      <c r="P36" s="6"/>
      <c r="Q36" s="6"/>
      <c r="R36" s="34">
        <f t="shared" si="4"/>
        <v>0</v>
      </c>
      <c r="S36" s="4">
        <f t="shared" si="5"/>
        <v>0</v>
      </c>
      <c r="T36" s="4" t="str">
        <f>IF('Matriz AA'!S36&lt;36, "AANS",IF('Matriz AA'!S36&lt;72, "AASE",IF('Matriz AA'!S36&gt;71, "AASR",0)))</f>
        <v>AANS</v>
      </c>
      <c r="U36" s="6"/>
      <c r="V36" s="6"/>
      <c r="W36" s="6"/>
      <c r="X36" s="6"/>
    </row>
    <row r="37" spans="1:24">
      <c r="A37" s="9" t="s">
        <v>50</v>
      </c>
      <c r="B37" s="37"/>
      <c r="C37" s="35" t="s">
        <v>51</v>
      </c>
      <c r="D37" s="17" t="s">
        <v>50</v>
      </c>
      <c r="E37" s="13"/>
      <c r="F37" s="13"/>
      <c r="G37" s="13"/>
      <c r="H37" s="13"/>
      <c r="I37" s="13"/>
      <c r="J37" s="13"/>
      <c r="K37" s="5" t="s">
        <v>50</v>
      </c>
      <c r="L37" s="6"/>
      <c r="M37" s="6"/>
      <c r="N37" s="34">
        <f t="shared" si="3"/>
        <v>0</v>
      </c>
      <c r="O37" s="6"/>
      <c r="P37" s="6"/>
      <c r="Q37" s="6"/>
      <c r="R37" s="34">
        <f t="shared" si="4"/>
        <v>0</v>
      </c>
      <c r="S37" s="4">
        <f t="shared" si="5"/>
        <v>0</v>
      </c>
      <c r="T37" s="4" t="str">
        <f>IF('Matriz AA'!S37&lt;36, "AANS",IF('Matriz AA'!S37&lt;72, "AASE",IF('Matriz AA'!S37&gt;71, "AASR",0)))</f>
        <v>AANS</v>
      </c>
      <c r="U37" s="6"/>
      <c r="V37" s="6"/>
      <c r="W37" s="6"/>
      <c r="X37" s="6"/>
    </row>
    <row r="38" spans="1:24">
      <c r="A38" s="9" t="s">
        <v>50</v>
      </c>
      <c r="B38" s="37"/>
      <c r="C38" s="35" t="s">
        <v>51</v>
      </c>
      <c r="D38" s="17" t="s">
        <v>50</v>
      </c>
      <c r="E38" s="13"/>
      <c r="F38" s="13"/>
      <c r="G38" s="13"/>
      <c r="H38" s="13"/>
      <c r="I38" s="13"/>
      <c r="J38" s="13"/>
      <c r="K38" s="5" t="s">
        <v>50</v>
      </c>
      <c r="L38" s="6"/>
      <c r="M38" s="6"/>
      <c r="N38" s="34">
        <f t="shared" si="3"/>
        <v>0</v>
      </c>
      <c r="O38" s="6"/>
      <c r="P38" s="6"/>
      <c r="Q38" s="6"/>
      <c r="R38" s="34">
        <f t="shared" si="4"/>
        <v>0</v>
      </c>
      <c r="S38" s="4">
        <f t="shared" si="5"/>
        <v>0</v>
      </c>
      <c r="T38" s="4" t="str">
        <f>IF('Matriz AA'!S38&lt;36, "AANS",IF('Matriz AA'!S38&lt;72, "AASE",IF('Matriz AA'!S38&gt;71, "AASR",0)))</f>
        <v>AANS</v>
      </c>
      <c r="U38" s="6"/>
      <c r="V38" s="6"/>
      <c r="W38" s="6"/>
      <c r="X38" s="6"/>
    </row>
    <row r="39" spans="1:24">
      <c r="A39" s="9" t="s">
        <v>50</v>
      </c>
      <c r="B39" s="37"/>
      <c r="C39" s="35" t="s">
        <v>51</v>
      </c>
      <c r="D39" s="17" t="s">
        <v>50</v>
      </c>
      <c r="E39" s="13"/>
      <c r="F39" s="13"/>
      <c r="G39" s="13"/>
      <c r="H39" s="13"/>
      <c r="I39" s="13"/>
      <c r="J39" s="13"/>
      <c r="K39" s="5" t="s">
        <v>50</v>
      </c>
      <c r="L39" s="6"/>
      <c r="M39" s="6"/>
      <c r="N39" s="34">
        <f t="shared" si="3"/>
        <v>0</v>
      </c>
      <c r="O39" s="6"/>
      <c r="P39" s="6"/>
      <c r="Q39" s="6"/>
      <c r="R39" s="34">
        <f t="shared" si="4"/>
        <v>0</v>
      </c>
      <c r="S39" s="4">
        <f t="shared" si="5"/>
        <v>0</v>
      </c>
      <c r="T39" s="4" t="str">
        <f>IF('Matriz AA'!S39&lt;36, "AANS",IF('Matriz AA'!S39&lt;72, "AASE",IF('Matriz AA'!S39&gt;71, "AASR",0)))</f>
        <v>AANS</v>
      </c>
      <c r="U39" s="6"/>
      <c r="V39" s="6"/>
      <c r="W39" s="6"/>
      <c r="X39" s="6"/>
    </row>
    <row r="40" spans="1:24">
      <c r="A40" s="9" t="s">
        <v>50</v>
      </c>
      <c r="B40" s="37"/>
      <c r="C40" s="35" t="s">
        <v>51</v>
      </c>
      <c r="D40" s="17" t="s">
        <v>50</v>
      </c>
      <c r="E40" s="13"/>
      <c r="F40" s="13"/>
      <c r="G40" s="13"/>
      <c r="H40" s="13"/>
      <c r="I40" s="13"/>
      <c r="J40" s="13"/>
      <c r="K40" s="5" t="s">
        <v>50</v>
      </c>
      <c r="L40" s="6"/>
      <c r="M40" s="6"/>
      <c r="N40" s="34">
        <f t="shared" si="3"/>
        <v>0</v>
      </c>
      <c r="O40" s="6"/>
      <c r="P40" s="6"/>
      <c r="Q40" s="6"/>
      <c r="R40" s="34">
        <f t="shared" si="4"/>
        <v>0</v>
      </c>
      <c r="S40" s="4">
        <f t="shared" si="5"/>
        <v>0</v>
      </c>
      <c r="T40" s="4" t="str">
        <f>IF('Matriz AA'!S40&lt;36, "AANS",IF('Matriz AA'!S40&lt;72, "AASE",IF('Matriz AA'!S40&gt;71, "AASR",0)))</f>
        <v>AANS</v>
      </c>
      <c r="U40" s="6"/>
      <c r="V40" s="6"/>
      <c r="W40" s="6"/>
      <c r="X40" s="6"/>
    </row>
    <row r="41" spans="1:24">
      <c r="A41" s="9" t="s">
        <v>50</v>
      </c>
      <c r="B41" s="37"/>
      <c r="C41" s="35" t="s">
        <v>51</v>
      </c>
      <c r="D41" s="17" t="s">
        <v>50</v>
      </c>
      <c r="E41" s="13"/>
      <c r="F41" s="13"/>
      <c r="G41" s="13"/>
      <c r="H41" s="13"/>
      <c r="I41" s="13"/>
      <c r="J41" s="13"/>
      <c r="K41" s="5" t="s">
        <v>50</v>
      </c>
      <c r="L41" s="6"/>
      <c r="M41" s="6"/>
      <c r="N41" s="34">
        <f t="shared" si="3"/>
        <v>0</v>
      </c>
      <c r="O41" s="6"/>
      <c r="P41" s="6"/>
      <c r="Q41" s="6"/>
      <c r="R41" s="34">
        <f t="shared" si="4"/>
        <v>0</v>
      </c>
      <c r="S41" s="4">
        <f t="shared" si="5"/>
        <v>0</v>
      </c>
      <c r="T41" s="4" t="str">
        <f>IF('Matriz AA'!S41&lt;36, "AANS",IF('Matriz AA'!S41&lt;72, "AASE",IF('Matriz AA'!S41&gt;71, "AASR",0)))</f>
        <v>AANS</v>
      </c>
      <c r="U41" s="6"/>
      <c r="V41" s="6"/>
      <c r="W41" s="6"/>
      <c r="X41" s="6"/>
    </row>
    <row r="42" spans="1:24">
      <c r="A42" s="9" t="s">
        <v>50</v>
      </c>
      <c r="B42" s="37"/>
      <c r="C42" s="35" t="s">
        <v>51</v>
      </c>
      <c r="D42" s="17" t="s">
        <v>50</v>
      </c>
      <c r="E42" s="13"/>
      <c r="F42" s="13"/>
      <c r="G42" s="13"/>
      <c r="H42" s="13"/>
      <c r="I42" s="13"/>
      <c r="J42" s="13"/>
      <c r="K42" s="5" t="s">
        <v>50</v>
      </c>
      <c r="L42" s="6"/>
      <c r="M42" s="6"/>
      <c r="N42" s="34">
        <f t="shared" si="3"/>
        <v>0</v>
      </c>
      <c r="O42" s="6"/>
      <c r="P42" s="6"/>
      <c r="Q42" s="6"/>
      <c r="R42" s="34">
        <f t="shared" si="4"/>
        <v>0</v>
      </c>
      <c r="S42" s="4">
        <f t="shared" si="5"/>
        <v>0</v>
      </c>
      <c r="T42" s="4" t="str">
        <f>IF('Matriz AA'!S42&lt;36, "AANS",IF('Matriz AA'!S42&lt;72, "AASE",IF('Matriz AA'!S42&gt;71, "AASR",0)))</f>
        <v>AANS</v>
      </c>
      <c r="U42" s="6"/>
      <c r="V42" s="6"/>
      <c r="W42" s="6"/>
      <c r="X42" s="6"/>
    </row>
    <row r="43" spans="1:24">
      <c r="A43" s="9" t="s">
        <v>50</v>
      </c>
      <c r="B43" s="37"/>
      <c r="C43" s="35" t="s">
        <v>51</v>
      </c>
      <c r="D43" s="17" t="s">
        <v>50</v>
      </c>
      <c r="E43" s="13"/>
      <c r="F43" s="13"/>
      <c r="G43" s="13"/>
      <c r="H43" s="13"/>
      <c r="I43" s="13"/>
      <c r="J43" s="13"/>
      <c r="K43" s="5" t="s">
        <v>50</v>
      </c>
      <c r="L43" s="6"/>
      <c r="M43" s="6"/>
      <c r="N43" s="34">
        <f t="shared" si="3"/>
        <v>0</v>
      </c>
      <c r="O43" s="6"/>
      <c r="P43" s="6"/>
      <c r="Q43" s="6"/>
      <c r="R43" s="34">
        <f t="shared" si="4"/>
        <v>0</v>
      </c>
      <c r="S43" s="4">
        <f t="shared" si="5"/>
        <v>0</v>
      </c>
      <c r="T43" s="4" t="str">
        <f>IF('Matriz AA'!S43&lt;36, "AANS",IF('Matriz AA'!S43&lt;72, "AASE",IF('Matriz AA'!S43&gt;71, "AASR",0)))</f>
        <v>AANS</v>
      </c>
      <c r="U43" s="6"/>
      <c r="V43" s="6"/>
      <c r="W43" s="6"/>
      <c r="X43" s="6"/>
    </row>
    <row r="44" spans="1:24">
      <c r="A44" s="9" t="s">
        <v>50</v>
      </c>
      <c r="B44" s="37"/>
      <c r="C44" s="35" t="s">
        <v>51</v>
      </c>
      <c r="D44" s="17" t="s">
        <v>50</v>
      </c>
      <c r="E44" s="13"/>
      <c r="F44" s="13"/>
      <c r="G44" s="13"/>
      <c r="H44" s="13"/>
      <c r="I44" s="13"/>
      <c r="J44" s="13"/>
      <c r="K44" s="5" t="s">
        <v>50</v>
      </c>
      <c r="L44" s="6"/>
      <c r="M44" s="6"/>
      <c r="N44" s="34">
        <f t="shared" si="3"/>
        <v>0</v>
      </c>
      <c r="O44" s="6"/>
      <c r="P44" s="6"/>
      <c r="Q44" s="6"/>
      <c r="R44" s="34">
        <f t="shared" si="4"/>
        <v>0</v>
      </c>
      <c r="S44" s="4">
        <f t="shared" si="5"/>
        <v>0</v>
      </c>
      <c r="T44" s="4" t="str">
        <f>IF('Matriz AA'!S44&lt;36, "AANS",IF('Matriz AA'!S44&lt;72, "AASE",IF('Matriz AA'!S44&gt;71, "AASR",0)))</f>
        <v>AANS</v>
      </c>
      <c r="U44" s="6"/>
      <c r="V44" s="6"/>
      <c r="W44" s="6"/>
      <c r="X44" s="6"/>
    </row>
    <row r="45" spans="1:24">
      <c r="A45" s="9" t="s">
        <v>50</v>
      </c>
      <c r="B45" s="37"/>
      <c r="C45" s="35" t="s">
        <v>51</v>
      </c>
      <c r="D45" s="17" t="s">
        <v>50</v>
      </c>
      <c r="E45" s="13"/>
      <c r="F45" s="13"/>
      <c r="G45" s="13"/>
      <c r="H45" s="13"/>
      <c r="I45" s="13"/>
      <c r="J45" s="13"/>
      <c r="K45" s="5" t="s">
        <v>50</v>
      </c>
      <c r="L45" s="6"/>
      <c r="M45" s="6"/>
      <c r="N45" s="34">
        <f t="shared" si="3"/>
        <v>0</v>
      </c>
      <c r="O45" s="6"/>
      <c r="P45" s="6"/>
      <c r="Q45" s="6"/>
      <c r="R45" s="34">
        <f t="shared" si="4"/>
        <v>0</v>
      </c>
      <c r="S45" s="4">
        <f t="shared" si="5"/>
        <v>0</v>
      </c>
      <c r="T45" s="4" t="str">
        <f>IF('Matriz AA'!S45&lt;36, "AANS",IF('Matriz AA'!S45&lt;72, "AASE",IF('Matriz AA'!S45&gt;71, "AASR",0)))</f>
        <v>AANS</v>
      </c>
      <c r="U45" s="6"/>
      <c r="V45" s="6"/>
      <c r="W45" s="6"/>
      <c r="X45" s="6"/>
    </row>
    <row r="46" spans="1:24">
      <c r="A46" s="9" t="s">
        <v>50</v>
      </c>
      <c r="B46" s="37"/>
      <c r="C46" s="35" t="s">
        <v>51</v>
      </c>
      <c r="D46" s="17" t="s">
        <v>50</v>
      </c>
      <c r="E46" s="13"/>
      <c r="F46" s="13"/>
      <c r="G46" s="13"/>
      <c r="H46" s="13"/>
      <c r="I46" s="13"/>
      <c r="J46" s="13"/>
      <c r="K46" s="5" t="s">
        <v>50</v>
      </c>
      <c r="L46" s="6"/>
      <c r="M46" s="6"/>
      <c r="N46" s="34">
        <f t="shared" si="3"/>
        <v>0</v>
      </c>
      <c r="O46" s="6"/>
      <c r="P46" s="6"/>
      <c r="Q46" s="6"/>
      <c r="R46" s="34">
        <f t="shared" si="4"/>
        <v>0</v>
      </c>
      <c r="S46" s="4">
        <f t="shared" si="5"/>
        <v>0</v>
      </c>
      <c r="T46" s="4" t="str">
        <f>IF('Matriz AA'!S46&lt;36, "AANS",IF('Matriz AA'!S46&lt;72, "AASE",IF('Matriz AA'!S46&gt;71, "AASR",0)))</f>
        <v>AANS</v>
      </c>
      <c r="U46" s="6"/>
      <c r="V46" s="6"/>
      <c r="W46" s="6"/>
      <c r="X46" s="6"/>
    </row>
    <row r="47" spans="1:24">
      <c r="A47" s="9" t="s">
        <v>50</v>
      </c>
      <c r="B47" s="37"/>
      <c r="C47" s="35" t="s">
        <v>51</v>
      </c>
      <c r="D47" s="17" t="s">
        <v>50</v>
      </c>
      <c r="E47" s="13"/>
      <c r="F47" s="13"/>
      <c r="G47" s="13"/>
      <c r="H47" s="13"/>
      <c r="I47" s="13"/>
      <c r="J47" s="13"/>
      <c r="K47" s="5" t="s">
        <v>50</v>
      </c>
      <c r="L47" s="6"/>
      <c r="M47" s="6"/>
      <c r="N47" s="34">
        <f t="shared" si="3"/>
        <v>0</v>
      </c>
      <c r="O47" s="6"/>
      <c r="P47" s="6"/>
      <c r="Q47" s="6"/>
      <c r="R47" s="34">
        <f t="shared" si="4"/>
        <v>0</v>
      </c>
      <c r="S47" s="4">
        <f t="shared" si="5"/>
        <v>0</v>
      </c>
      <c r="T47" s="4" t="str">
        <f>IF('Matriz AA'!S47&lt;36, "AANS",IF('Matriz AA'!S47&lt;72, "AASE",IF('Matriz AA'!S47&gt;71, "AASR",0)))</f>
        <v>AANS</v>
      </c>
      <c r="U47" s="6"/>
      <c r="V47" s="6"/>
      <c r="W47" s="6"/>
      <c r="X47" s="6"/>
    </row>
    <row r="48" spans="1:24">
      <c r="A48" s="9" t="s">
        <v>50</v>
      </c>
      <c r="B48" s="37"/>
      <c r="C48" s="35" t="s">
        <v>51</v>
      </c>
      <c r="D48" s="17" t="s">
        <v>50</v>
      </c>
      <c r="E48" s="13"/>
      <c r="F48" s="13"/>
      <c r="G48" s="13"/>
      <c r="H48" s="13"/>
      <c r="I48" s="13"/>
      <c r="J48" s="13"/>
      <c r="K48" s="5" t="s">
        <v>50</v>
      </c>
      <c r="L48" s="6"/>
      <c r="M48" s="6"/>
      <c r="N48" s="34">
        <f t="shared" si="3"/>
        <v>0</v>
      </c>
      <c r="O48" s="6"/>
      <c r="P48" s="6"/>
      <c r="Q48" s="6"/>
      <c r="R48" s="34">
        <f t="shared" si="4"/>
        <v>0</v>
      </c>
      <c r="S48" s="4">
        <f t="shared" si="5"/>
        <v>0</v>
      </c>
      <c r="T48" s="4" t="str">
        <f>IF('Matriz AA'!S48&lt;36, "AANS",IF('Matriz AA'!S48&lt;72, "AASE",IF('Matriz AA'!S48&gt;71, "AASR",0)))</f>
        <v>AANS</v>
      </c>
      <c r="U48" s="6"/>
      <c r="V48" s="6"/>
      <c r="W48" s="6"/>
      <c r="X48" s="6"/>
    </row>
    <row r="49" spans="1:24">
      <c r="A49" s="9" t="s">
        <v>50</v>
      </c>
      <c r="B49" s="37"/>
      <c r="C49" s="35" t="s">
        <v>51</v>
      </c>
      <c r="D49" s="17" t="s">
        <v>50</v>
      </c>
      <c r="E49" s="13"/>
      <c r="F49" s="13"/>
      <c r="G49" s="13"/>
      <c r="H49" s="13"/>
      <c r="I49" s="13"/>
      <c r="J49" s="13"/>
      <c r="K49" s="5" t="s">
        <v>50</v>
      </c>
      <c r="L49" s="6"/>
      <c r="M49" s="6"/>
      <c r="N49" s="34">
        <f t="shared" si="3"/>
        <v>0</v>
      </c>
      <c r="O49" s="6"/>
      <c r="P49" s="6"/>
      <c r="Q49" s="6"/>
      <c r="R49" s="34">
        <f t="shared" si="4"/>
        <v>0</v>
      </c>
      <c r="S49" s="4">
        <f t="shared" si="5"/>
        <v>0</v>
      </c>
      <c r="T49" s="4" t="str">
        <f>IF('Matriz AA'!S49&lt;36, "AANS",IF('Matriz AA'!S49&lt;72, "AASE",IF('Matriz AA'!S49&gt;71, "AASR",0)))</f>
        <v>AANS</v>
      </c>
      <c r="U49" s="6"/>
      <c r="V49" s="6"/>
      <c r="W49" s="6"/>
      <c r="X49" s="6"/>
    </row>
    <row r="50" spans="1:24">
      <c r="A50" s="9" t="s">
        <v>50</v>
      </c>
      <c r="B50" s="37"/>
      <c r="C50" s="35" t="s">
        <v>51</v>
      </c>
      <c r="D50" s="17" t="s">
        <v>50</v>
      </c>
      <c r="E50" s="13"/>
      <c r="F50" s="13"/>
      <c r="G50" s="13"/>
      <c r="H50" s="13"/>
      <c r="I50" s="13"/>
      <c r="J50" s="13"/>
      <c r="K50" s="5" t="s">
        <v>50</v>
      </c>
      <c r="L50" s="6"/>
      <c r="M50" s="6"/>
      <c r="N50" s="34">
        <f t="shared" si="3"/>
        <v>0</v>
      </c>
      <c r="O50" s="6"/>
      <c r="P50" s="6"/>
      <c r="Q50" s="6"/>
      <c r="R50" s="34">
        <f t="shared" si="4"/>
        <v>0</v>
      </c>
      <c r="S50" s="4">
        <f t="shared" si="5"/>
        <v>0</v>
      </c>
      <c r="T50" s="4" t="str">
        <f>IF('Matriz AA'!S50&lt;36, "AANS",IF('Matriz AA'!S50&lt;72, "AASE",IF('Matriz AA'!S50&gt;71, "AASR",0)))</f>
        <v>AANS</v>
      </c>
      <c r="U50" s="6"/>
      <c r="V50" s="6"/>
      <c r="W50" s="6"/>
      <c r="X50" s="6"/>
    </row>
    <row r="51" spans="1:24">
      <c r="A51" s="9" t="s">
        <v>50</v>
      </c>
      <c r="B51" s="37"/>
      <c r="C51" s="35" t="s">
        <v>51</v>
      </c>
      <c r="D51" s="17" t="s">
        <v>50</v>
      </c>
      <c r="E51" s="13"/>
      <c r="F51" s="13"/>
      <c r="G51" s="13"/>
      <c r="H51" s="13"/>
      <c r="I51" s="13"/>
      <c r="J51" s="13"/>
      <c r="K51" s="5" t="s">
        <v>50</v>
      </c>
      <c r="L51" s="6"/>
      <c r="M51" s="6"/>
      <c r="N51" s="34">
        <f t="shared" si="3"/>
        <v>0</v>
      </c>
      <c r="O51" s="6"/>
      <c r="P51" s="6"/>
      <c r="Q51" s="6"/>
      <c r="R51" s="34">
        <f t="shared" si="4"/>
        <v>0</v>
      </c>
      <c r="S51" s="4">
        <f t="shared" si="5"/>
        <v>0</v>
      </c>
      <c r="T51" s="4" t="str">
        <f>IF('Matriz AA'!S51&lt;36, "AANS",IF('Matriz AA'!S51&lt;72, "AASE",IF('Matriz AA'!S51&gt;71, "AASR",0)))</f>
        <v>AANS</v>
      </c>
      <c r="U51" s="6"/>
      <c r="V51" s="6"/>
      <c r="W51" s="6"/>
      <c r="X51" s="6"/>
    </row>
    <row r="52" spans="1:24">
      <c r="A52" s="9" t="s">
        <v>50</v>
      </c>
      <c r="B52" s="37"/>
      <c r="C52" s="35" t="s">
        <v>51</v>
      </c>
      <c r="D52" s="17" t="s">
        <v>50</v>
      </c>
      <c r="E52" s="13"/>
      <c r="F52" s="13"/>
      <c r="G52" s="13"/>
      <c r="H52" s="13"/>
      <c r="I52" s="13"/>
      <c r="J52" s="13"/>
      <c r="K52" s="5" t="s">
        <v>50</v>
      </c>
      <c r="L52" s="6"/>
      <c r="M52" s="6"/>
      <c r="N52" s="34">
        <f t="shared" si="3"/>
        <v>0</v>
      </c>
      <c r="O52" s="6"/>
      <c r="P52" s="6"/>
      <c r="Q52" s="6"/>
      <c r="R52" s="34">
        <f t="shared" si="4"/>
        <v>0</v>
      </c>
      <c r="S52" s="4">
        <f t="shared" si="5"/>
        <v>0</v>
      </c>
      <c r="T52" s="4" t="str">
        <f>IF('Matriz AA'!S52&lt;36, "AANS",IF('Matriz AA'!S52&lt;72, "AASE",IF('Matriz AA'!S52&gt;71, "AASR",0)))</f>
        <v>AANS</v>
      </c>
      <c r="U52" s="6"/>
      <c r="V52" s="6"/>
      <c r="W52" s="6"/>
      <c r="X52" s="6"/>
    </row>
    <row r="53" spans="1:24">
      <c r="A53" s="9" t="s">
        <v>50</v>
      </c>
      <c r="B53" s="37"/>
      <c r="C53" s="35" t="s">
        <v>51</v>
      </c>
      <c r="D53" s="17" t="s">
        <v>50</v>
      </c>
      <c r="E53" s="13"/>
      <c r="F53" s="13"/>
      <c r="G53" s="13"/>
      <c r="H53" s="13"/>
      <c r="I53" s="13"/>
      <c r="J53" s="13"/>
      <c r="K53" s="5" t="s">
        <v>50</v>
      </c>
      <c r="L53" s="6"/>
      <c r="M53" s="6"/>
      <c r="N53" s="34">
        <f t="shared" si="3"/>
        <v>0</v>
      </c>
      <c r="O53" s="6"/>
      <c r="P53" s="6"/>
      <c r="Q53" s="6"/>
      <c r="R53" s="34">
        <f t="shared" si="4"/>
        <v>0</v>
      </c>
      <c r="S53" s="4">
        <f t="shared" si="5"/>
        <v>0</v>
      </c>
      <c r="T53" s="4" t="str">
        <f>IF('Matriz AA'!S53&lt;36, "AANS",IF('Matriz AA'!S53&lt;72, "AASE",IF('Matriz AA'!S53&gt;71, "AASR",0)))</f>
        <v>AANS</v>
      </c>
      <c r="U53" s="6"/>
      <c r="V53" s="6"/>
      <c r="W53" s="6"/>
      <c r="X53" s="6"/>
    </row>
    <row r="54" spans="1:24">
      <c r="A54" s="9" t="s">
        <v>50</v>
      </c>
      <c r="B54" s="37"/>
      <c r="C54" s="35" t="s">
        <v>51</v>
      </c>
      <c r="D54" s="17" t="s">
        <v>50</v>
      </c>
      <c r="E54" s="13"/>
      <c r="F54" s="13"/>
      <c r="G54" s="13"/>
      <c r="H54" s="13"/>
      <c r="I54" s="13"/>
      <c r="J54" s="13"/>
      <c r="K54" s="5" t="s">
        <v>50</v>
      </c>
      <c r="L54" s="6"/>
      <c r="M54" s="6"/>
      <c r="N54" s="34">
        <f t="shared" si="3"/>
        <v>0</v>
      </c>
      <c r="O54" s="6"/>
      <c r="P54" s="6"/>
      <c r="Q54" s="6"/>
      <c r="R54" s="34">
        <f t="shared" si="4"/>
        <v>0</v>
      </c>
      <c r="S54" s="4">
        <f t="shared" si="5"/>
        <v>0</v>
      </c>
      <c r="T54" s="4" t="str">
        <f>IF('Matriz AA'!S54&lt;36, "AANS",IF('Matriz AA'!S54&lt;72, "AASE",IF('Matriz AA'!S54&gt;71, "AASR",0)))</f>
        <v>AANS</v>
      </c>
      <c r="U54" s="6"/>
      <c r="V54" s="6"/>
      <c r="W54" s="6"/>
      <c r="X54" s="6"/>
    </row>
    <row r="55" spans="1:24">
      <c r="A55" s="9" t="s">
        <v>50</v>
      </c>
      <c r="B55" s="37"/>
      <c r="C55" s="35" t="s">
        <v>51</v>
      </c>
      <c r="D55" s="17" t="s">
        <v>50</v>
      </c>
      <c r="E55" s="13"/>
      <c r="F55" s="13"/>
      <c r="G55" s="13"/>
      <c r="H55" s="13"/>
      <c r="I55" s="13"/>
      <c r="J55" s="13"/>
      <c r="K55" s="5" t="s">
        <v>50</v>
      </c>
      <c r="L55" s="6"/>
      <c r="M55" s="6"/>
      <c r="N55" s="34">
        <f t="shared" si="3"/>
        <v>0</v>
      </c>
      <c r="O55" s="6"/>
      <c r="P55" s="6"/>
      <c r="Q55" s="6"/>
      <c r="R55" s="34">
        <f t="shared" si="4"/>
        <v>0</v>
      </c>
      <c r="S55" s="4">
        <f t="shared" si="5"/>
        <v>0</v>
      </c>
      <c r="T55" s="4" t="str">
        <f>IF('Matriz AA'!S55&lt;36, "AANS",IF('Matriz AA'!S55&lt;72, "AASE",IF('Matriz AA'!S55&gt;71, "AASR",0)))</f>
        <v>AANS</v>
      </c>
      <c r="U55" s="6"/>
      <c r="V55" s="6"/>
      <c r="W55" s="6"/>
      <c r="X55" s="6"/>
    </row>
  </sheetData>
  <mergeCells count="19">
    <mergeCell ref="B6:B9"/>
    <mergeCell ref="S3:T3"/>
    <mergeCell ref="L2:T2"/>
    <mergeCell ref="U2:X3"/>
    <mergeCell ref="H3:H4"/>
    <mergeCell ref="J3:J4"/>
    <mergeCell ref="E2:K2"/>
    <mergeCell ref="K3:K4"/>
    <mergeCell ref="I3:I4"/>
    <mergeCell ref="E3:E4"/>
    <mergeCell ref="F3:F4"/>
    <mergeCell ref="G3:G4"/>
    <mergeCell ref="L3:N3"/>
    <mergeCell ref="O3:R3"/>
    <mergeCell ref="A1:X1"/>
    <mergeCell ref="A2:A4"/>
    <mergeCell ref="B2:B4"/>
    <mergeCell ref="C2:C4"/>
    <mergeCell ref="D2:D4"/>
  </mergeCells>
  <conditionalFormatting sqref="C5:C55">
    <cfRule type="cellIs" dxfId="7" priority="4" operator="equal">
      <formula>"de emergencia"</formula>
    </cfRule>
    <cfRule type="cellIs" dxfId="6" priority="5" operator="equal">
      <formula>"anormal"</formula>
    </cfRule>
    <cfRule type="cellIs" dxfId="5" priority="6" operator="equal">
      <formula>"Normal"</formula>
    </cfRule>
  </conditionalFormatting>
  <conditionalFormatting sqref="K2:K1048576">
    <cfRule type="cellIs" dxfId="4" priority="7" operator="equal">
      <formula>"(+) Positivo"</formula>
    </cfRule>
    <cfRule type="cellIs" dxfId="3" priority="8" operator="equal">
      <formula>"(-) Negativo"</formula>
    </cfRule>
  </conditionalFormatting>
  <conditionalFormatting sqref="T5:T55">
    <cfRule type="cellIs" dxfId="2" priority="9" operator="equal">
      <formula>"AASE"</formula>
    </cfRule>
    <cfRule type="cellIs" dxfId="1" priority="10" operator="equal">
      <formula>"AANS"</formula>
    </cfRule>
    <cfRule type="cellIs" dxfId="0" priority="11" operator="equal">
      <formula>"AASR"</formula>
    </cfRule>
  </conditionalFormatting>
  <pageMargins left="0.31496062992125984" right="0.31496062992125984" top="0.55118110236220474" bottom="0.74803149606299213" header="0.31496062992125984" footer="0.31496062992125984"/>
  <pageSetup scale="76" orientation="landscape" r:id="rId1"/>
  <headerFooter>
    <oddFooter>&amp;LRev. Abril 2024&amp;CTecnológico Nacional de México
Dirección de Institutos Tecnológicos Descentralizados 
Grupo Multisitios 1&amp;R&amp;P de &amp;P</oddFooter>
  </headerFooter>
  <colBreaks count="1" manualBreakCount="1">
    <brk id="1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Menús!$G$3:$G$6</xm:f>
          </x14:formula1>
          <xm:sqref>C5:C55</xm:sqref>
        </x14:dataValidation>
        <x14:dataValidation type="list" allowBlank="1" showInputMessage="1" showErrorMessage="1" xr:uid="{00000000-0002-0000-0300-000001000000}">
          <x14:formula1>
            <xm:f>Menús!$I$3:$I$5</xm:f>
          </x14:formula1>
          <xm:sqref>K5:K55</xm:sqref>
        </x14:dataValidation>
        <x14:dataValidation type="list" allowBlank="1" showInputMessage="1" showErrorMessage="1" xr:uid="{00000000-0002-0000-0300-000002000000}">
          <x14:formula1>
            <xm:f>Menús!$C$3:$C$81</xm:f>
          </x14:formula1>
          <xm:sqref>A5:A55</xm:sqref>
        </x14:dataValidation>
        <x14:dataValidation type="list" allowBlank="1" showInputMessage="1" showErrorMessage="1" xr:uid="{00000000-0002-0000-0300-000003000000}">
          <x14:formula1>
            <xm:f>Menús!$E$4:$E$22</xm:f>
          </x14:formula1>
          <xm:sqref>D5:D55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zoomScale="110" zoomScaleNormal="11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baseColWidth="10" defaultRowHeight="15"/>
  <cols>
    <col min="1" max="1" width="1.5703125" customWidth="1"/>
    <col min="2" max="2" width="7.85546875" bestFit="1" customWidth="1"/>
    <col min="3" max="3" width="41.140625" customWidth="1"/>
    <col min="4" max="4" width="1.140625" customWidth="1"/>
    <col min="5" max="5" width="7.7109375" bestFit="1" customWidth="1"/>
    <col min="6" max="6" width="49.5703125" bestFit="1" customWidth="1"/>
    <col min="7" max="7" width="1.5703125" customWidth="1"/>
  </cols>
  <sheetData>
    <row r="1" spans="1:11" ht="88.5" customHeight="1">
      <c r="A1" s="49"/>
      <c r="B1" s="65" t="s">
        <v>183</v>
      </c>
      <c r="C1" s="66"/>
      <c r="D1" s="66"/>
      <c r="E1" s="66"/>
      <c r="F1" s="66"/>
      <c r="G1" s="52"/>
      <c r="H1" s="45"/>
      <c r="I1" s="45"/>
      <c r="J1" s="45"/>
      <c r="K1" s="45"/>
    </row>
    <row r="2" spans="1:11">
      <c r="A2" s="49"/>
      <c r="B2" s="107" t="s">
        <v>128</v>
      </c>
      <c r="C2" s="107"/>
      <c r="E2" s="107" t="s">
        <v>2</v>
      </c>
      <c r="F2" s="107"/>
      <c r="G2" s="49"/>
    </row>
    <row r="3" spans="1:11">
      <c r="A3" s="49"/>
      <c r="E3" s="107" t="s">
        <v>9</v>
      </c>
      <c r="F3" s="107"/>
      <c r="G3" s="49"/>
    </row>
    <row r="4" spans="1:11">
      <c r="A4" s="49"/>
      <c r="B4" s="55" t="s">
        <v>5</v>
      </c>
      <c r="C4" s="55" t="s">
        <v>6</v>
      </c>
      <c r="E4" s="55" t="s">
        <v>5</v>
      </c>
      <c r="F4" s="55" t="s">
        <v>6</v>
      </c>
      <c r="G4" s="49"/>
    </row>
    <row r="5" spans="1:11">
      <c r="A5" s="49"/>
      <c r="B5" s="4">
        <v>1</v>
      </c>
      <c r="C5" s="8" t="s">
        <v>122</v>
      </c>
      <c r="E5" s="7">
        <v>1</v>
      </c>
      <c r="F5" s="7" t="s">
        <v>10</v>
      </c>
      <c r="G5" s="49"/>
    </row>
    <row r="6" spans="1:11">
      <c r="A6" s="49"/>
      <c r="B6" s="4">
        <v>2</v>
      </c>
      <c r="C6" s="8" t="s">
        <v>123</v>
      </c>
      <c r="E6" s="7">
        <v>2</v>
      </c>
      <c r="F6" s="7" t="s">
        <v>11</v>
      </c>
      <c r="G6" s="49"/>
    </row>
    <row r="7" spans="1:11">
      <c r="A7" s="49"/>
      <c r="B7" s="4">
        <v>3</v>
      </c>
      <c r="C7" s="8" t="s">
        <v>124</v>
      </c>
      <c r="E7" s="7">
        <v>3</v>
      </c>
      <c r="F7" s="7" t="s">
        <v>12</v>
      </c>
      <c r="G7" s="49"/>
    </row>
    <row r="8" spans="1:11">
      <c r="A8" s="49"/>
      <c r="B8" s="4">
        <v>4</v>
      </c>
      <c r="C8" s="8" t="s">
        <v>125</v>
      </c>
      <c r="E8" s="7">
        <v>4</v>
      </c>
      <c r="F8" s="7" t="s">
        <v>13</v>
      </c>
      <c r="G8" s="49"/>
    </row>
    <row r="9" spans="1:11">
      <c r="A9" s="49"/>
      <c r="B9" s="4">
        <v>5</v>
      </c>
      <c r="C9" s="9" t="s">
        <v>126</v>
      </c>
      <c r="G9" s="49"/>
    </row>
    <row r="10" spans="1:11">
      <c r="A10" s="49"/>
      <c r="G10" s="49"/>
    </row>
    <row r="11" spans="1:11">
      <c r="A11" s="49"/>
      <c r="B11" s="107" t="s">
        <v>131</v>
      </c>
      <c r="C11" s="107"/>
      <c r="E11" s="107" t="s">
        <v>7</v>
      </c>
      <c r="F11" s="107"/>
      <c r="G11" s="49"/>
    </row>
    <row r="12" spans="1:11">
      <c r="A12" s="49"/>
      <c r="B12" s="55" t="s">
        <v>5</v>
      </c>
      <c r="C12" s="55" t="s">
        <v>6</v>
      </c>
      <c r="E12" s="55" t="s">
        <v>5</v>
      </c>
      <c r="F12" s="55" t="s">
        <v>6</v>
      </c>
      <c r="G12" s="49"/>
    </row>
    <row r="13" spans="1:11">
      <c r="A13" s="49"/>
      <c r="B13" s="13">
        <v>1</v>
      </c>
      <c r="C13" s="17" t="s">
        <v>118</v>
      </c>
      <c r="E13" s="7">
        <v>1</v>
      </c>
      <c r="F13" s="8" t="s">
        <v>14</v>
      </c>
      <c r="G13" s="49"/>
    </row>
    <row r="14" spans="1:11">
      <c r="A14" s="49"/>
      <c r="B14" s="13">
        <v>2</v>
      </c>
      <c r="C14" s="17" t="s">
        <v>119</v>
      </c>
      <c r="E14" s="7">
        <v>2</v>
      </c>
      <c r="F14" s="8" t="s">
        <v>15</v>
      </c>
      <c r="G14" s="49"/>
    </row>
    <row r="15" spans="1:11" ht="30">
      <c r="A15" s="49"/>
      <c r="B15" s="13">
        <v>3</v>
      </c>
      <c r="C15" s="17" t="s">
        <v>120</v>
      </c>
      <c r="E15" s="7">
        <v>3</v>
      </c>
      <c r="F15" s="8" t="s">
        <v>16</v>
      </c>
      <c r="G15" s="49"/>
    </row>
    <row r="16" spans="1:11" ht="30">
      <c r="A16" s="49"/>
      <c r="B16" s="4">
        <v>4</v>
      </c>
      <c r="C16" s="42" t="s">
        <v>121</v>
      </c>
      <c r="E16" s="7">
        <v>4</v>
      </c>
      <c r="F16" s="8" t="s">
        <v>17</v>
      </c>
      <c r="G16" s="49"/>
    </row>
    <row r="17" spans="1:7">
      <c r="A17" s="49"/>
      <c r="G17" s="49"/>
    </row>
    <row r="18" spans="1:7">
      <c r="A18" s="49"/>
      <c r="E18" s="107" t="s">
        <v>8</v>
      </c>
      <c r="F18" s="107"/>
      <c r="G18" s="49"/>
    </row>
    <row r="19" spans="1:7">
      <c r="A19" s="49"/>
      <c r="E19" s="55" t="s">
        <v>5</v>
      </c>
      <c r="F19" s="55" t="s">
        <v>6</v>
      </c>
      <c r="G19" s="49"/>
    </row>
    <row r="20" spans="1:7">
      <c r="A20" s="49"/>
      <c r="E20" s="7">
        <v>1</v>
      </c>
      <c r="F20" s="7" t="s">
        <v>18</v>
      </c>
      <c r="G20" s="49"/>
    </row>
    <row r="21" spans="1:7">
      <c r="A21" s="49"/>
      <c r="E21" s="7">
        <v>2</v>
      </c>
      <c r="F21" s="7" t="s">
        <v>19</v>
      </c>
      <c r="G21" s="49"/>
    </row>
    <row r="22" spans="1:7">
      <c r="A22" s="49"/>
      <c r="E22" s="7">
        <v>3</v>
      </c>
      <c r="F22" s="7" t="s">
        <v>20</v>
      </c>
      <c r="G22" s="49"/>
    </row>
    <row r="23" spans="1:7">
      <c r="A23" s="49"/>
      <c r="E23" s="7">
        <v>4</v>
      </c>
      <c r="F23" s="7" t="s">
        <v>21</v>
      </c>
      <c r="G23" s="49"/>
    </row>
    <row r="24" spans="1:7" ht="9.9499999999999993" customHeight="1">
      <c r="A24" s="49"/>
      <c r="B24" s="49"/>
      <c r="C24" s="49"/>
      <c r="D24" s="49"/>
      <c r="E24" s="49"/>
      <c r="F24" s="49"/>
      <c r="G24" s="49"/>
    </row>
  </sheetData>
  <mergeCells count="7">
    <mergeCell ref="B1:F1"/>
    <mergeCell ref="E18:F18"/>
    <mergeCell ref="E11:F11"/>
    <mergeCell ref="E3:F3"/>
    <mergeCell ref="B2:C2"/>
    <mergeCell ref="E2:F2"/>
    <mergeCell ref="B11:C11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headerFooter>
    <oddFooter>&amp;LRev. Abril 2024&amp;CTecnológico Nacional de México
Dirección de Institutos Tecnológicos Descentralizados 
Grupo Multisitios 1&amp;R&amp;P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4"/>
  <sheetViews>
    <sheetView zoomScale="145" zoomScaleNormal="145" workbookViewId="0">
      <selection activeCell="U12" sqref="U12"/>
    </sheetView>
  </sheetViews>
  <sheetFormatPr baseColWidth="10" defaultRowHeight="15"/>
  <cols>
    <col min="1" max="1" width="1.5703125" customWidth="1"/>
    <col min="2" max="2" width="3.7109375" bestFit="1" customWidth="1"/>
    <col min="3" max="3" width="2" bestFit="1" customWidth="1"/>
    <col min="4" max="4" width="1.7109375" customWidth="1"/>
    <col min="5" max="13" width="3.42578125" style="2" customWidth="1"/>
    <col min="14" max="14" width="4.28515625" style="2" bestFit="1" customWidth="1"/>
    <col min="15" max="15" width="3.7109375" customWidth="1"/>
    <col min="16" max="17" width="5.140625" style="14" customWidth="1"/>
    <col min="18" max="18" width="13.7109375" bestFit="1" customWidth="1"/>
    <col min="19" max="19" width="37.85546875" bestFit="1" customWidth="1"/>
    <col min="20" max="20" width="1.5703125" customWidth="1"/>
  </cols>
  <sheetData>
    <row r="1" spans="1:20" ht="82.5" customHeight="1">
      <c r="A1" s="49"/>
      <c r="B1" s="65" t="s">
        <v>184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49"/>
    </row>
    <row r="2" spans="1:20" ht="15" customHeight="1">
      <c r="A2" s="4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49"/>
    </row>
    <row r="3" spans="1:20">
      <c r="A3" s="49"/>
      <c r="B3" s="111" t="s">
        <v>4</v>
      </c>
      <c r="C3" s="40">
        <v>9</v>
      </c>
      <c r="E3" s="10">
        <f t="shared" ref="E3:N5" si="0">$C3*E$12</f>
        <v>27</v>
      </c>
      <c r="F3" s="12">
        <f t="shared" si="0"/>
        <v>36</v>
      </c>
      <c r="G3" s="12">
        <f t="shared" si="0"/>
        <v>45</v>
      </c>
      <c r="H3" s="12">
        <f t="shared" si="0"/>
        <v>54</v>
      </c>
      <c r="I3" s="12">
        <f t="shared" si="0"/>
        <v>63</v>
      </c>
      <c r="J3" s="11">
        <f t="shared" si="0"/>
        <v>72</v>
      </c>
      <c r="K3" s="11">
        <f t="shared" si="0"/>
        <v>81</v>
      </c>
      <c r="L3" s="11">
        <f t="shared" si="0"/>
        <v>90</v>
      </c>
      <c r="M3" s="11">
        <f t="shared" si="0"/>
        <v>99</v>
      </c>
      <c r="N3" s="11">
        <f t="shared" si="0"/>
        <v>108</v>
      </c>
      <c r="T3" s="49"/>
    </row>
    <row r="4" spans="1:20">
      <c r="A4" s="49"/>
      <c r="B4" s="111"/>
      <c r="C4" s="40">
        <v>8</v>
      </c>
      <c r="E4" s="10">
        <f t="shared" si="0"/>
        <v>24</v>
      </c>
      <c r="F4" s="10">
        <f t="shared" si="0"/>
        <v>32</v>
      </c>
      <c r="G4" s="12">
        <f t="shared" si="0"/>
        <v>40</v>
      </c>
      <c r="H4" s="12">
        <f t="shared" si="0"/>
        <v>48</v>
      </c>
      <c r="I4" s="12">
        <f t="shared" si="0"/>
        <v>56</v>
      </c>
      <c r="J4" s="12">
        <f t="shared" si="0"/>
        <v>64</v>
      </c>
      <c r="K4" s="11">
        <f t="shared" si="0"/>
        <v>72</v>
      </c>
      <c r="L4" s="11">
        <f t="shared" si="0"/>
        <v>80</v>
      </c>
      <c r="M4" s="11">
        <f t="shared" si="0"/>
        <v>88</v>
      </c>
      <c r="N4" s="11">
        <f t="shared" si="0"/>
        <v>96</v>
      </c>
      <c r="T4" s="49"/>
    </row>
    <row r="5" spans="1:20">
      <c r="A5" s="49"/>
      <c r="B5" s="111"/>
      <c r="C5" s="40">
        <v>7</v>
      </c>
      <c r="E5" s="10">
        <f t="shared" si="0"/>
        <v>21</v>
      </c>
      <c r="F5" s="10">
        <f t="shared" si="0"/>
        <v>28</v>
      </c>
      <c r="G5" s="10">
        <f t="shared" si="0"/>
        <v>35</v>
      </c>
      <c r="H5" s="12">
        <f t="shared" si="0"/>
        <v>42</v>
      </c>
      <c r="I5" s="12">
        <f t="shared" si="0"/>
        <v>49</v>
      </c>
      <c r="J5" s="12">
        <f t="shared" si="0"/>
        <v>56</v>
      </c>
      <c r="K5" s="12">
        <f t="shared" si="0"/>
        <v>63</v>
      </c>
      <c r="L5" s="12">
        <f t="shared" si="0"/>
        <v>70</v>
      </c>
      <c r="M5" s="11">
        <f t="shared" si="0"/>
        <v>77</v>
      </c>
      <c r="N5" s="11">
        <f t="shared" si="0"/>
        <v>84</v>
      </c>
      <c r="T5" s="49"/>
    </row>
    <row r="6" spans="1:20" ht="15" customHeight="1">
      <c r="A6" s="49"/>
      <c r="B6" s="111"/>
      <c r="C6" s="40">
        <v>6</v>
      </c>
      <c r="E6" s="10">
        <f t="shared" ref="E6:N6" si="1">$C6*E$12</f>
        <v>18</v>
      </c>
      <c r="F6" s="10">
        <f t="shared" si="1"/>
        <v>24</v>
      </c>
      <c r="G6" s="10">
        <f t="shared" si="1"/>
        <v>30</v>
      </c>
      <c r="H6" s="10">
        <f t="shared" si="1"/>
        <v>36</v>
      </c>
      <c r="I6" s="12">
        <f t="shared" si="1"/>
        <v>42</v>
      </c>
      <c r="J6" s="12">
        <f t="shared" si="1"/>
        <v>48</v>
      </c>
      <c r="K6" s="12">
        <f t="shared" si="1"/>
        <v>54</v>
      </c>
      <c r="L6" s="12">
        <f t="shared" si="1"/>
        <v>60</v>
      </c>
      <c r="M6" s="12">
        <f t="shared" si="1"/>
        <v>66</v>
      </c>
      <c r="N6" s="11">
        <f t="shared" si="1"/>
        <v>72</v>
      </c>
      <c r="P6" s="109" t="s">
        <v>127</v>
      </c>
      <c r="Q6" s="110"/>
      <c r="R6" s="39" t="s">
        <v>57</v>
      </c>
      <c r="S6" s="39" t="s">
        <v>22</v>
      </c>
      <c r="T6" s="49"/>
    </row>
    <row r="7" spans="1:20">
      <c r="A7" s="49"/>
      <c r="B7" s="111"/>
      <c r="C7" s="40">
        <v>5</v>
      </c>
      <c r="E7" s="10">
        <f t="shared" ref="E7:N10" si="2">$C7*E$12</f>
        <v>15</v>
      </c>
      <c r="F7" s="10">
        <f t="shared" si="2"/>
        <v>20</v>
      </c>
      <c r="G7" s="10">
        <f t="shared" si="2"/>
        <v>25</v>
      </c>
      <c r="H7" s="10">
        <f t="shared" si="2"/>
        <v>30</v>
      </c>
      <c r="I7" s="10">
        <f t="shared" si="2"/>
        <v>35</v>
      </c>
      <c r="J7" s="12">
        <f t="shared" si="2"/>
        <v>40</v>
      </c>
      <c r="K7" s="12">
        <f t="shared" si="2"/>
        <v>45</v>
      </c>
      <c r="L7" s="12">
        <f t="shared" si="2"/>
        <v>50</v>
      </c>
      <c r="M7" s="12">
        <f t="shared" si="2"/>
        <v>55</v>
      </c>
      <c r="N7" s="12">
        <f t="shared" si="2"/>
        <v>60</v>
      </c>
      <c r="P7" s="32">
        <v>3</v>
      </c>
      <c r="Q7" s="32">
        <v>36</v>
      </c>
      <c r="R7" s="10" t="s">
        <v>23</v>
      </c>
      <c r="S7" s="6" t="s">
        <v>24</v>
      </c>
      <c r="T7" s="49"/>
    </row>
    <row r="8" spans="1:20">
      <c r="A8" s="49"/>
      <c r="B8" s="111"/>
      <c r="C8" s="40">
        <v>4</v>
      </c>
      <c r="E8" s="10">
        <f t="shared" si="2"/>
        <v>12</v>
      </c>
      <c r="F8" s="10">
        <f t="shared" si="2"/>
        <v>16</v>
      </c>
      <c r="G8" s="10">
        <f t="shared" si="2"/>
        <v>20</v>
      </c>
      <c r="H8" s="10">
        <f t="shared" si="2"/>
        <v>24</v>
      </c>
      <c r="I8" s="10">
        <f t="shared" si="2"/>
        <v>28</v>
      </c>
      <c r="J8" s="10">
        <f t="shared" si="2"/>
        <v>32</v>
      </c>
      <c r="K8" s="10">
        <f t="shared" si="2"/>
        <v>36</v>
      </c>
      <c r="L8" s="12">
        <f t="shared" si="2"/>
        <v>40</v>
      </c>
      <c r="M8" s="12">
        <f t="shared" si="2"/>
        <v>44</v>
      </c>
      <c r="N8" s="12">
        <f t="shared" si="2"/>
        <v>48</v>
      </c>
      <c r="P8" s="32">
        <f>Q7+1</f>
        <v>37</v>
      </c>
      <c r="Q8" s="32">
        <f>+Q7+35</f>
        <v>71</v>
      </c>
      <c r="R8" s="12" t="s">
        <v>27</v>
      </c>
      <c r="S8" s="6" t="s">
        <v>25</v>
      </c>
      <c r="T8" s="49"/>
    </row>
    <row r="9" spans="1:20">
      <c r="A9" s="49"/>
      <c r="B9" s="111"/>
      <c r="C9" s="40">
        <v>3</v>
      </c>
      <c r="E9" s="10">
        <f t="shared" si="2"/>
        <v>9</v>
      </c>
      <c r="F9" s="10">
        <f t="shared" si="2"/>
        <v>12</v>
      </c>
      <c r="G9" s="10">
        <f t="shared" si="2"/>
        <v>15</v>
      </c>
      <c r="H9" s="10">
        <f t="shared" si="2"/>
        <v>18</v>
      </c>
      <c r="I9" s="10">
        <f t="shared" si="2"/>
        <v>21</v>
      </c>
      <c r="J9" s="10">
        <f t="shared" si="2"/>
        <v>24</v>
      </c>
      <c r="K9" s="10">
        <f t="shared" si="2"/>
        <v>27</v>
      </c>
      <c r="L9" s="10">
        <f t="shared" si="2"/>
        <v>30</v>
      </c>
      <c r="M9" s="10">
        <f t="shared" si="2"/>
        <v>33</v>
      </c>
      <c r="N9" s="10">
        <f t="shared" si="2"/>
        <v>36</v>
      </c>
      <c r="P9" s="32">
        <f>Q8+1</f>
        <v>72</v>
      </c>
      <c r="Q9" s="32">
        <f>+Q8+36</f>
        <v>107</v>
      </c>
      <c r="R9" s="11" t="s">
        <v>28</v>
      </c>
      <c r="S9" s="6" t="s">
        <v>26</v>
      </c>
      <c r="T9" s="49"/>
    </row>
    <row r="10" spans="1:20">
      <c r="A10" s="49"/>
      <c r="B10" s="112"/>
      <c r="C10" s="40">
        <v>2</v>
      </c>
      <c r="E10" s="10">
        <f t="shared" si="2"/>
        <v>6</v>
      </c>
      <c r="F10" s="10">
        <f t="shared" si="2"/>
        <v>8</v>
      </c>
      <c r="G10" s="10">
        <f t="shared" si="2"/>
        <v>10</v>
      </c>
      <c r="H10" s="10">
        <f t="shared" si="2"/>
        <v>12</v>
      </c>
      <c r="I10" s="10">
        <f t="shared" si="2"/>
        <v>14</v>
      </c>
      <c r="J10" s="10">
        <f t="shared" si="2"/>
        <v>16</v>
      </c>
      <c r="K10" s="10">
        <f t="shared" si="2"/>
        <v>18</v>
      </c>
      <c r="L10" s="10">
        <f t="shared" si="2"/>
        <v>20</v>
      </c>
      <c r="M10" s="10">
        <f t="shared" si="2"/>
        <v>22</v>
      </c>
      <c r="N10" s="10">
        <f t="shared" si="2"/>
        <v>24</v>
      </c>
      <c r="T10" s="49"/>
    </row>
    <row r="11" spans="1:20" ht="7.5" customHeight="1">
      <c r="A11" s="49"/>
      <c r="E11"/>
      <c r="F11"/>
      <c r="G11"/>
      <c r="H11"/>
      <c r="I11"/>
      <c r="J11"/>
      <c r="K11"/>
      <c r="L11"/>
      <c r="M11"/>
      <c r="N11"/>
      <c r="T11" s="49"/>
    </row>
    <row r="12" spans="1:20">
      <c r="A12" s="49"/>
      <c r="E12" s="41">
        <v>3</v>
      </c>
      <c r="F12" s="41">
        <v>4</v>
      </c>
      <c r="G12" s="41">
        <v>5</v>
      </c>
      <c r="H12" s="41">
        <v>6</v>
      </c>
      <c r="I12" s="41">
        <v>7</v>
      </c>
      <c r="J12" s="41">
        <v>8</v>
      </c>
      <c r="K12" s="41">
        <v>9</v>
      </c>
      <c r="L12" s="41">
        <v>10</v>
      </c>
      <c r="M12" s="41">
        <v>11</v>
      </c>
      <c r="N12" s="41">
        <v>12</v>
      </c>
      <c r="Q12"/>
      <c r="T12" s="49"/>
    </row>
    <row r="13" spans="1:20">
      <c r="A13" s="49"/>
      <c r="E13" s="108" t="s">
        <v>2</v>
      </c>
      <c r="F13" s="108"/>
      <c r="G13" s="108"/>
      <c r="H13" s="108"/>
      <c r="I13" s="108"/>
      <c r="J13" s="108"/>
      <c r="K13" s="108"/>
      <c r="L13" s="108"/>
      <c r="M13" s="108"/>
      <c r="N13" s="108"/>
      <c r="Q13"/>
      <c r="T13" s="49"/>
    </row>
    <row r="14" spans="1:20" ht="9.9499999999999993" customHeight="1">
      <c r="A14" s="49"/>
      <c r="B14" s="49"/>
      <c r="C14" s="49"/>
      <c r="D14" s="49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49"/>
      <c r="P14" s="58"/>
      <c r="Q14" s="58"/>
      <c r="R14" s="49"/>
      <c r="S14" s="49"/>
      <c r="T14" s="49"/>
    </row>
  </sheetData>
  <mergeCells count="4">
    <mergeCell ref="E13:N13"/>
    <mergeCell ref="P6:Q6"/>
    <mergeCell ref="B3:B10"/>
    <mergeCell ref="B1:S1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headerFooter>
    <oddFooter>&amp;LRev. Abril 2024&amp;CTecnológico Nacional de México
Dirección de Institutos Tecnológicos Descentralizados 
Grupo Multisitios 1&amp;R&amp;P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8"/>
  <sheetViews>
    <sheetView zoomScale="145" zoomScaleNormal="145" workbookViewId="0">
      <selection sqref="A1:X1"/>
    </sheetView>
  </sheetViews>
  <sheetFormatPr baseColWidth="10" defaultRowHeight="15"/>
  <cols>
    <col min="1" max="1" width="17.5703125" bestFit="1" customWidth="1"/>
    <col min="2" max="2" width="25.42578125" customWidth="1"/>
    <col min="4" max="4" width="28.7109375" customWidth="1"/>
    <col min="5" max="5" width="5.140625" bestFit="1" customWidth="1"/>
    <col min="6" max="6" width="19.85546875" customWidth="1"/>
    <col min="7" max="7" width="6" customWidth="1"/>
    <col min="8" max="9" width="19.85546875" customWidth="1"/>
    <col min="10" max="10" width="31.42578125" customWidth="1"/>
    <col min="11" max="11" width="18.42578125" customWidth="1"/>
    <col min="12" max="12" width="2.140625" bestFit="1" customWidth="1"/>
    <col min="13" max="13" width="2" bestFit="1" customWidth="1"/>
    <col min="14" max="14" width="2.5703125" bestFit="1" customWidth="1"/>
    <col min="15" max="15" width="2.140625" bestFit="1" customWidth="1"/>
    <col min="16" max="16" width="2.5703125" bestFit="1" customWidth="1"/>
    <col min="17" max="17" width="2" bestFit="1" customWidth="1"/>
    <col min="18" max="18" width="1.7109375" bestFit="1" customWidth="1"/>
    <col min="19" max="20" width="2.140625" bestFit="1" customWidth="1"/>
    <col min="21" max="22" width="2.42578125" bestFit="1" customWidth="1"/>
    <col min="23" max="23" width="2.28515625" bestFit="1" customWidth="1"/>
    <col min="24" max="24" width="27.85546875" customWidth="1"/>
  </cols>
  <sheetData>
    <row r="1" spans="1:24" ht="88.5" customHeight="1">
      <c r="A1" s="86" t="s">
        <v>185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ht="15.75">
      <c r="A2" s="113" t="s">
        <v>31</v>
      </c>
      <c r="B2" s="116" t="s">
        <v>75</v>
      </c>
      <c r="C2" s="113" t="s">
        <v>66</v>
      </c>
      <c r="D2" s="113" t="s">
        <v>6</v>
      </c>
      <c r="E2" s="115" t="s">
        <v>67</v>
      </c>
      <c r="F2" s="115"/>
      <c r="G2" s="115"/>
      <c r="H2" s="115"/>
      <c r="I2" s="117" t="s">
        <v>135</v>
      </c>
      <c r="J2" s="114" t="s">
        <v>71</v>
      </c>
      <c r="K2" s="113" t="s">
        <v>72</v>
      </c>
      <c r="L2" s="113" t="s">
        <v>73</v>
      </c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 t="s">
        <v>74</v>
      </c>
    </row>
    <row r="3" spans="1:24" ht="15.75">
      <c r="A3" s="113"/>
      <c r="B3" s="116"/>
      <c r="C3" s="113"/>
      <c r="D3" s="113"/>
      <c r="E3" s="16" t="s">
        <v>68</v>
      </c>
      <c r="F3" s="16" t="s">
        <v>69</v>
      </c>
      <c r="G3" s="16" t="s">
        <v>70</v>
      </c>
      <c r="H3" s="16" t="s">
        <v>65</v>
      </c>
      <c r="I3" s="118"/>
      <c r="J3" s="114"/>
      <c r="K3" s="113"/>
      <c r="L3" s="15" t="s">
        <v>76</v>
      </c>
      <c r="M3" s="15" t="s">
        <v>77</v>
      </c>
      <c r="N3" s="15" t="s">
        <v>78</v>
      </c>
      <c r="O3" s="15" t="s">
        <v>79</v>
      </c>
      <c r="P3" s="15" t="s">
        <v>78</v>
      </c>
      <c r="Q3" s="15" t="s">
        <v>80</v>
      </c>
      <c r="R3" s="15" t="s">
        <v>81</v>
      </c>
      <c r="S3" s="15" t="s">
        <v>79</v>
      </c>
      <c r="T3" s="15" t="s">
        <v>82</v>
      </c>
      <c r="U3" s="15" t="s">
        <v>83</v>
      </c>
      <c r="V3" s="15" t="s">
        <v>84</v>
      </c>
      <c r="W3" s="15" t="s">
        <v>85</v>
      </c>
      <c r="X3" s="113"/>
    </row>
    <row r="4" spans="1:24" s="3" customFormat="1">
      <c r="A4" s="4"/>
      <c r="B4" s="5"/>
      <c r="C4" s="43"/>
      <c r="D4" s="5"/>
      <c r="E4" s="6" t="s">
        <v>50</v>
      </c>
      <c r="F4" s="5"/>
      <c r="G4" s="6" t="s">
        <v>50</v>
      </c>
      <c r="H4" s="5"/>
      <c r="I4" s="4"/>
      <c r="J4" s="5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>
      <c r="A5" s="6"/>
      <c r="B5" s="6"/>
      <c r="C5" s="6"/>
      <c r="D5" s="6"/>
      <c r="E5" s="6" t="s">
        <v>50</v>
      </c>
      <c r="F5" s="6"/>
      <c r="G5" s="6" t="s">
        <v>50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>
      <c r="A6" s="6"/>
      <c r="B6" s="6"/>
      <c r="C6" s="6"/>
      <c r="D6" s="6"/>
      <c r="E6" s="6" t="s">
        <v>50</v>
      </c>
      <c r="F6" s="6"/>
      <c r="G6" s="6" t="s">
        <v>50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>
      <c r="A7" s="6"/>
      <c r="B7" s="6"/>
      <c r="C7" s="6"/>
      <c r="D7" s="6"/>
      <c r="E7" s="6" t="s">
        <v>50</v>
      </c>
      <c r="F7" s="6"/>
      <c r="G7" s="6" t="s">
        <v>50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>
      <c r="A8" s="6"/>
      <c r="B8" s="6"/>
      <c r="C8" s="6"/>
      <c r="D8" s="6"/>
      <c r="E8" s="6" t="s">
        <v>50</v>
      </c>
      <c r="F8" s="6"/>
      <c r="G8" s="6" t="s">
        <v>50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</sheetData>
  <mergeCells count="11">
    <mergeCell ref="A1:X1"/>
    <mergeCell ref="L2:W2"/>
    <mergeCell ref="J2:J3"/>
    <mergeCell ref="K2:K3"/>
    <mergeCell ref="X2:X3"/>
    <mergeCell ref="A2:A3"/>
    <mergeCell ref="E2:H2"/>
    <mergeCell ref="B2:B3"/>
    <mergeCell ref="C2:C3"/>
    <mergeCell ref="D2:D3"/>
    <mergeCell ref="I2:I3"/>
  </mergeCells>
  <pageMargins left="0.31496062992125984" right="0.31496062992125984" top="0.74803149606299213" bottom="0.74803149606299213" header="0.31496062992125984" footer="0.31496062992125984"/>
  <pageSetup scale="91" orientation="landscape" r:id="rId1"/>
  <headerFooter>
    <oddFooter>&amp;LRev. Abril 2024&amp;CTecnológico Nacional de México
Dirección de Institutos Tecnológicos Descentralizados 
Grupo Multisitios 1&amp;R&amp;P de &amp;N</oddFooter>
  </headerFooter>
  <colBreaks count="1" manualBreakCount="1">
    <brk id="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Menús!$K$3:$K$5</xm:f>
          </x14:formula1>
          <xm:sqref>E4:E8</xm:sqref>
        </x14:dataValidation>
        <x14:dataValidation type="list" allowBlank="1" showInputMessage="1" showErrorMessage="1" xr:uid="{00000000-0002-0000-0600-000001000000}">
          <x14:formula1>
            <xm:f>Menús!$M$3:$M$5</xm:f>
          </x14:formula1>
          <xm:sqref>G4:G8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4" ma:contentTypeDescription="Crear nuevo documento." ma:contentTypeScope="" ma:versionID="224550927d25a5725a863e915df43708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f2d7e99857a024355a328452eae4e154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 xsi:nil="true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8CF2D9-A527-4E2E-9FEF-C3A9C5511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872469-4102-4C42-B6C0-9B896C88B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AB6D9-EA1E-47D9-B3F4-7BCCF7E0FA65}">
  <ds:schemaRefs>
    <ds:schemaRef ds:uri="http://schemas.microsoft.com/office/2006/metadata/properties"/>
    <ds:schemaRef ds:uri="http://schemas.microsoft.com/office/infopath/2007/PartnerControls"/>
    <ds:schemaRef ds:uri="d87f237c-3101-4265-aa9b-ec3b3a62240c"/>
    <ds:schemaRef ds:uri="4c96f4e2-f7db-4e02-b8f8-29de1b03c9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Inst.</vt:lpstr>
      <vt:lpstr>Menús</vt:lpstr>
      <vt:lpstr>Introduccion</vt:lpstr>
      <vt:lpstr>Matriz AA</vt:lpstr>
      <vt:lpstr>Criterios de evaluación</vt:lpstr>
      <vt:lpstr>Tabla de significancia</vt:lpstr>
      <vt:lpstr>Requisitos legales</vt:lpstr>
      <vt:lpstr>Inst.!Área_de_impresión</vt:lpstr>
      <vt:lpstr>Introduccion!Área_de_impresión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SGI</cp:lastModifiedBy>
  <cp:lastPrinted>2024-06-05T17:03:28Z</cp:lastPrinted>
  <dcterms:created xsi:type="dcterms:W3CDTF">2024-03-07T18:35:41Z</dcterms:created>
  <dcterms:modified xsi:type="dcterms:W3CDTF">2024-08-13T18:13:10Z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0x010100145CC9B213272B4D8AF1C6687B1C9C64</vt:lpwstr>
  </property>
</Properties>
</file>